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图书馆\教材\2026下半年\教材审议\"/>
    </mc:Choice>
  </mc:AlternateContent>
  <bookViews>
    <workbookView windowWidth="23040" windowHeight="9204" tabRatio="330"/>
  </bookViews>
  <sheets>
    <sheet name="传媒设计系" sheetId="28" r:id="rId1"/>
    <sheet name="现代服务系" sheetId="27" r:id="rId2"/>
    <sheet name="机电工程系" sheetId="26" r:id="rId3"/>
    <sheet name="财务经管系" sheetId="25" r:id="rId4"/>
    <sheet name="汽车工程系" sheetId="24" r:id="rId5"/>
    <sheet name="先进制造系" sheetId="23" r:id="rId6"/>
    <sheet name="信息技术系" sheetId="15" r:id="rId7"/>
    <sheet name="A公共" sheetId="18" state="hidden" r:id="rId8"/>
    <sheet name="教师用书" sheetId="19" state="hidden" r:id="rId9"/>
  </sheets>
  <externalReferences>
    <externalReference r:id="rId10"/>
  </externalReferences>
  <definedNames>
    <definedName name="_xlnm._FilterDatabase" localSheetId="5" hidden="1">先进制造系!$A$4:$H$243</definedName>
    <definedName name="_xlnm._FilterDatabase" localSheetId="6" hidden="1">信息技术系!$A$4:$F$111</definedName>
    <definedName name="_xlnm.Print_Titles" localSheetId="6">信息技术系!$1:$4</definedName>
    <definedName name="_xlnm.Print_Area" localSheetId="5">先进制造系!$A$1:$H$243</definedName>
    <definedName name="_xlnm.Print_Titles" localSheetId="5">先进制造系!$1:$4</definedName>
    <definedName name="_xlnm._FilterDatabase" localSheetId="4" hidden="1">汽车工程系!$A$4:$AD$216</definedName>
    <definedName name="_xlnm.Print_Area" localSheetId="4">汽车工程系!$A$1:$P$216</definedName>
    <definedName name="_xlnm.Print_Titles" localSheetId="4">汽车工程系!$1:$4</definedName>
    <definedName name="_xlnm._FilterDatabase" localSheetId="3" hidden="1">财务经管系!$A$4:$J$67</definedName>
    <definedName name="_xlnm.Print_Area" localSheetId="3">财务经管系!$A$5:$H$69</definedName>
    <definedName name="_xlnm.Print_Titles" localSheetId="3">财务经管系!$1:$4</definedName>
    <definedName name="_xlnm._FilterDatabase" localSheetId="2" hidden="1">机电工程系!$A$4:$G$243</definedName>
    <definedName name="_xlnm.Print_Area" localSheetId="2">机电工程系!$A$9:$F$243</definedName>
    <definedName name="_xlnm.Print_Titles" localSheetId="2">机电工程系!$1:$4</definedName>
    <definedName name="Print_Bottom_Titles" localSheetId="2">机电工程系!$243:$243</definedName>
    <definedName name="_xlnm._FilterDatabase" localSheetId="1" hidden="1">现代服务系!$A$4:$Q$150</definedName>
    <definedName name="_xlnm.Print_Titles" localSheetId="1">现代服务系!$1:$3</definedName>
    <definedName name="_xlnm._FilterDatabase" localSheetId="0" hidden="1">传媒设计系!$A$4:$J$53</definedName>
    <definedName name="_xlnm.Print_Area" localSheetId="0">传媒设计系!$A$1:$I$185</definedName>
    <definedName name="_xlnm.Print_Titles" localSheetId="0">传媒设计系!$1:$4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<sst xmlns="http://schemas.openxmlformats.org/spreadsheetml/2006/main" count="4057" uniqueCount="1167">
  <si>
    <t>2026-2027学年第一学期</t>
  </si>
  <si>
    <t>教材订购计划表</t>
  </si>
  <si>
    <t xml:space="preserve">教学系主任：                                                                   教务部负责人：                                                                                     主管院长：                                               </t>
  </si>
  <si>
    <t>班级（人数）</t>
  </si>
  <si>
    <t>科目</t>
  </si>
  <si>
    <t>使 用 教 材 全 称（书名）</t>
  </si>
  <si>
    <t>出版社</t>
  </si>
  <si>
    <t>编号或书号</t>
  </si>
  <si>
    <t>单价</t>
  </si>
  <si>
    <t>是否规划目录内</t>
  </si>
  <si>
    <t>库存</t>
  </si>
  <si>
    <t>备注</t>
  </si>
  <si>
    <t>GW23广告1班（61人）
GW23广告2班（55人）</t>
  </si>
  <si>
    <t>习近平新时代中国特色社会主义思想概论</t>
  </si>
  <si>
    <t>高等教育出版社</t>
  </si>
  <si>
    <t>综合摄影（一）</t>
  </si>
  <si>
    <t>摄影构图艺术</t>
  </si>
  <si>
    <t>人民邮电出版社</t>
  </si>
  <si>
    <t>产品包装设计</t>
  </si>
  <si>
    <t xml:space="preserve"> 包装设计(第2版全国职业院校艺术设计类专业教材)</t>
  </si>
  <si>
    <t>中国劳动社会保障出版社</t>
  </si>
  <si>
    <t>专题设计</t>
  </si>
  <si>
    <t>广告设计 （含微课）</t>
  </si>
  <si>
    <t>中国建设科技出版社</t>
  </si>
  <si>
    <t>合计</t>
  </si>
  <si>
    <t>GW23广告创新A班（52人）</t>
  </si>
  <si>
    <t>GW23室内设计1班（37人）
GW23室内设计2班（54人）</t>
  </si>
  <si>
    <t>版式设计</t>
  </si>
  <si>
    <t>中国建材工业出版社</t>
  </si>
  <si>
    <t>商务办公空间设计</t>
  </si>
  <si>
    <t>办公空间设计</t>
  </si>
  <si>
    <t>云南美术出版社</t>
  </si>
  <si>
    <t>9787548953333</t>
  </si>
  <si>
    <t>主题餐饮空间设计</t>
  </si>
  <si>
    <t>餐饮空间设计</t>
  </si>
  <si>
    <t>哈尔滨工程大学出版社</t>
  </si>
  <si>
    <t>9787566120403</t>
  </si>
  <si>
    <t>橱窗设计</t>
  </si>
  <si>
    <t>商业空间店面与橱窗设计</t>
  </si>
  <si>
    <t>北京大学出版社</t>
  </si>
  <si>
    <t>GW23室内创新A班（34人）</t>
  </si>
  <si>
    <t>GW24（GS26）广告1班（54人）
GW24（GS26）广告2班（54人）</t>
  </si>
  <si>
    <t>思想道德与法治</t>
  </si>
  <si>
    <t>思想道德与法治（2023年版）</t>
  </si>
  <si>
    <t>历史（三）</t>
  </si>
  <si>
    <t>历史 基础模块 世界历史</t>
  </si>
  <si>
    <t>安全教育</t>
  </si>
  <si>
    <t>安全教育（第二版）</t>
  </si>
  <si>
    <t>广告应用与策划</t>
  </si>
  <si>
    <t>广告媒体策划与应用</t>
  </si>
  <si>
    <t xml:space="preserve">中国传媒大学出版社 </t>
  </si>
  <si>
    <t>品牌形象设计</t>
  </si>
  <si>
    <t>VI 设计</t>
  </si>
  <si>
    <t>版式设计与创意(艺术设计与实践)</t>
  </si>
  <si>
    <t>清华大学出版社</t>
  </si>
  <si>
    <t>UI界面设计</t>
  </si>
  <si>
    <t>河北美术出版社</t>
  </si>
  <si>
    <t>GW24（GS26）广告创新A班（55人）</t>
  </si>
  <si>
    <t>通用职业素质（五）</t>
  </si>
  <si>
    <t>包装设计项目</t>
  </si>
  <si>
    <t>包装设计(全国十三五规划精品教材)</t>
  </si>
  <si>
    <t xml:space="preserve">书籍装帧设计 </t>
  </si>
  <si>
    <t>书籍装帧设计</t>
  </si>
  <si>
    <t>视频制作</t>
  </si>
  <si>
    <t xml:space="preserve"> Premiere+After Effects视频后期制作基础教程</t>
  </si>
  <si>
    <t>GW24（GS26）室内设计1班（52人）
GW24（GS26）室内设计2班（53人）</t>
  </si>
  <si>
    <t>摄影基础</t>
  </si>
  <si>
    <t>摄影基础教程</t>
  </si>
  <si>
    <t>住宅单一功能区域设计</t>
  </si>
  <si>
    <t>住宅空间室内设计</t>
  </si>
  <si>
    <t>家具设计</t>
  </si>
  <si>
    <t>家具与陈设设计</t>
  </si>
  <si>
    <t>施工图绘制</t>
  </si>
  <si>
    <t>详解AUTOCAD2022室内设计(第6版)/CAD工程设计详解系列</t>
  </si>
  <si>
    <t>电子工业出版社</t>
  </si>
  <si>
    <t>GW24室内创新A班（54人）</t>
  </si>
  <si>
    <t>室内住宅设计</t>
  </si>
  <si>
    <t>居住空间设计（十三五 精品教材）</t>
  </si>
  <si>
    <t>9787566123107</t>
  </si>
  <si>
    <t>GW24工艺美术（44人）</t>
  </si>
  <si>
    <t>三维软件设计（一）</t>
  </si>
  <si>
    <t>3ds max 基础教程与案例解析
 （含微课）（AI赋能版）</t>
  </si>
  <si>
    <t>人体工程学</t>
  </si>
  <si>
    <t>GW25广告1班（50人）</t>
  </si>
  <si>
    <t>哲学与人生</t>
  </si>
  <si>
    <t>思想政治 基础模块 哲学与人生</t>
  </si>
  <si>
    <t>语文（三）</t>
  </si>
  <si>
    <t>语文 职业模块</t>
  </si>
  <si>
    <t>字体设计（一）</t>
  </si>
  <si>
    <t>字体---视觉设计的力量</t>
  </si>
  <si>
    <t>化学工业出版社</t>
  </si>
  <si>
    <t>插画设计</t>
  </si>
  <si>
    <t>手绘插画设计表现</t>
  </si>
  <si>
    <t>清华大学出版社/北京交通大学出版社</t>
  </si>
  <si>
    <t xml:space="preserve">图形绘制 </t>
  </si>
  <si>
    <t>中文版ILLUSTRATOR2022基础培训教程(在线视频版数字艺术精品课程培训教材)</t>
  </si>
  <si>
    <t xml:space="preserve">标志设计  </t>
  </si>
  <si>
    <t>标志设计</t>
  </si>
  <si>
    <t>9787566124036</t>
  </si>
  <si>
    <t>GW25广告创新A班（42人）</t>
  </si>
  <si>
    <t>3dsmax</t>
  </si>
  <si>
    <t>3dsMax室内效果图制作(第2版全国职业院校艺术设计类专业教材)</t>
  </si>
  <si>
    <t>艺术鉴赏</t>
  </si>
  <si>
    <t>艺术赏析</t>
  </si>
  <si>
    <t>中国轻工业出版社</t>
  </si>
  <si>
    <t>摄影</t>
  </si>
  <si>
    <t xml:space="preserve"> 现代摄影基础教程(艺术与设计专业课程系列推广教材高等教育十四五部委级规划教材)</t>
  </si>
  <si>
    <t>东华大学出版社</t>
  </si>
  <si>
    <t>字体与标志设计</t>
  </si>
  <si>
    <t>GW25室内1班（45人）</t>
  </si>
  <si>
    <t>室内设计制图与识图</t>
  </si>
  <si>
    <t>室内装饰工程制图与识图</t>
  </si>
  <si>
    <t>3D室内效果图</t>
  </si>
  <si>
    <t>3ds max 基础教程与案例解析 
（含微课）（AI赋能版）</t>
  </si>
  <si>
    <t>GW25室内创新A班（44人）</t>
  </si>
  <si>
    <t>Sketchup应用</t>
  </si>
  <si>
    <t>sketchup从入门到精通（十四五 精品教材）</t>
  </si>
  <si>
    <t>Adobe Illustrator</t>
  </si>
  <si>
    <t>GW25数字媒体艺术（46人）</t>
  </si>
  <si>
    <t>三维软件</t>
  </si>
  <si>
    <t>游戏角色设计</t>
  </si>
  <si>
    <t xml:space="preserve">  游戏角色设计 </t>
  </si>
  <si>
    <t>GW25工艺美术（46人）</t>
  </si>
  <si>
    <t>PhotoShop</t>
  </si>
  <si>
    <t>photoshop快速入门——案例教程(十四五)</t>
  </si>
  <si>
    <t>9787566123138</t>
  </si>
  <si>
    <t>中国画</t>
  </si>
  <si>
    <t>中国画人物线描</t>
  </si>
  <si>
    <t>平面设计</t>
  </si>
  <si>
    <t>GW26广告1班（58人）</t>
  </si>
  <si>
    <t>中国特色社会主义</t>
  </si>
  <si>
    <t>思想政治 基础模块 中国特色社会主义</t>
  </si>
  <si>
    <t>习近平新时代中国特色社会主义思想学生读本（高中）（劳动社印制）</t>
  </si>
  <si>
    <t>人民出版社</t>
  </si>
  <si>
    <t>语文（一）</t>
  </si>
  <si>
    <t>语文 基础模块 上册</t>
  </si>
  <si>
    <t>学生学习用书 语文 基础模块 上册</t>
  </si>
  <si>
    <t>历史（一）</t>
  </si>
  <si>
    <t>历史 基础模块 中国历史</t>
  </si>
  <si>
    <t>数学（一）</t>
  </si>
  <si>
    <t>数学（第七版 上册）</t>
  </si>
  <si>
    <t>数学习题册（与数学（第七版 上册）配套）</t>
  </si>
  <si>
    <t>英语（一）</t>
  </si>
  <si>
    <t>新模式英语1（第3版）</t>
  </si>
  <si>
    <t>数字技术应用（人工智能通识）</t>
  </si>
  <si>
    <t>计算机基础与应用(OFFICE和WPSOFFICE通用全国技工院校公共基础课程教材)</t>
  </si>
  <si>
    <t>生成式人工智能通识与应用（第2版〉
 中国就业培训技术指导中心</t>
  </si>
  <si>
    <t>通用职业素质（一）</t>
  </si>
  <si>
    <t>理解与表达(第3版技工院校公共基础课程教材)</t>
  </si>
  <si>
    <t>校园安全教育</t>
  </si>
  <si>
    <t>美术基础</t>
  </si>
  <si>
    <t>基础色彩</t>
  </si>
  <si>
    <t xml:space="preserve">河北美术出版社 </t>
  </si>
  <si>
    <t>从零起步：素描基础教程</t>
  </si>
  <si>
    <t>构成基础</t>
  </si>
  <si>
    <t>设计构成基础</t>
  </si>
  <si>
    <t>GW26广告创新A班（54人）</t>
  </si>
  <si>
    <t>数学(上第8版全国技工院校公共基础课程教材)</t>
  </si>
  <si>
    <t>数学&lt;第8版上&gt;学习指导与练习(全国技工院校公共基础课程教材配套用书)</t>
  </si>
  <si>
    <t>coreldraw版面设计</t>
  </si>
  <si>
    <t>COREL DRWX7实战课题式教程</t>
  </si>
  <si>
    <t>9787531071433</t>
  </si>
  <si>
    <t>效果图绘制</t>
  </si>
  <si>
    <t>手绘效果图表现技法</t>
  </si>
  <si>
    <t>GW26室内设计1班（60人）</t>
  </si>
  <si>
    <t>生成式人工智能通识与应用（第2版〉 中国就业培训技术指导中心</t>
  </si>
  <si>
    <t>计算机图像处理</t>
  </si>
  <si>
    <t>设计构成</t>
  </si>
  <si>
    <t>GW26室内创新A班（54人）</t>
  </si>
  <si>
    <t>建筑空间速写</t>
  </si>
  <si>
    <t xml:space="preserve">风景速写训练 (第二版) </t>
  </si>
  <si>
    <t>图像处理</t>
  </si>
  <si>
    <t>GW26工艺美术1班（59人）</t>
  </si>
  <si>
    <t>GW26数字媒体1班（54人）
GW26数字媒体2班（55人）
GW26数字媒体3班（54人）</t>
  </si>
  <si>
    <t>色彩与构成</t>
  </si>
  <si>
    <t>色彩构成</t>
  </si>
  <si>
    <t>教学系：现代服务系             系主任审批：</t>
  </si>
  <si>
    <t xml:space="preserve">1.GW26烹饪1
2.GW26烹饪2
</t>
  </si>
  <si>
    <t>9787010235318</t>
  </si>
  <si>
    <t>语文</t>
  </si>
  <si>
    <t>9787040609158</t>
  </si>
  <si>
    <t>语文出版社</t>
  </si>
  <si>
    <t>9787518718054</t>
  </si>
  <si>
    <t>9787040609127</t>
  </si>
  <si>
    <t>英语</t>
  </si>
  <si>
    <t>9787516764442</t>
  </si>
  <si>
    <t>9787516764367</t>
  </si>
  <si>
    <t>9787516764350</t>
  </si>
  <si>
    <t>通用职业素质</t>
  </si>
  <si>
    <t>9787516774137</t>
  </si>
  <si>
    <t>饮食业基础知识</t>
  </si>
  <si>
    <t>饮食业基础知识（全国职业院校烹饪专业教材）</t>
  </si>
  <si>
    <t>饮食业基础知识（全国职业院校烹饪专业教材）习题册</t>
  </si>
  <si>
    <t>烹饪基本功训练</t>
  </si>
  <si>
    <t>烹调技术基础</t>
  </si>
  <si>
    <t>教学菜-粤菜（第四版）</t>
  </si>
  <si>
    <t>9787516736951</t>
  </si>
  <si>
    <t xml:space="preserve">高中（中职）国家安全教育中小学生读本（劳动社印制） </t>
  </si>
  <si>
    <t>9787010281339</t>
  </si>
  <si>
    <t xml:space="preserve">1.GW26面点1
2.GW26面点2
3.GW26面点3            </t>
  </si>
  <si>
    <t>面点技术</t>
  </si>
  <si>
    <t>9787516751343</t>
  </si>
  <si>
    <t>中点技术基本技能</t>
  </si>
  <si>
    <t>中式面点制作（第2版）</t>
  </si>
  <si>
    <t>旅游教育出版社</t>
  </si>
  <si>
    <t>西点技术基本技能</t>
  </si>
  <si>
    <t>西式面点技术</t>
  </si>
  <si>
    <t>华南理工大学出版社</t>
  </si>
  <si>
    <t>9787562373605</t>
  </si>
  <si>
    <t xml:space="preserve">1.GW23（GS25）面点1（50人）   
2.GW23（GS25）面点2（46人）                       </t>
  </si>
  <si>
    <t>思想政治</t>
  </si>
  <si>
    <t>消费心理学</t>
  </si>
  <si>
    <t>消费心理及行为分析（第二版）</t>
  </si>
  <si>
    <t>餐饮业经营与管理</t>
  </si>
  <si>
    <t xml:space="preserve"> 餐饮企业运营与管理(第2版中等职业教育中餐烹饪专业系列教材)</t>
  </si>
  <si>
    <t>重庆大学出版社</t>
  </si>
  <si>
    <t>食品营养与卫生安全</t>
  </si>
  <si>
    <t>食品营养与卫生安全（第四版）</t>
  </si>
  <si>
    <t>中式面点综合实训</t>
  </si>
  <si>
    <t>西式面点综合实训</t>
  </si>
  <si>
    <t>西式面点工艺与实训(第3版十二五职业教育国家规划教材)</t>
  </si>
  <si>
    <t>科学出版社</t>
  </si>
  <si>
    <t>9787030648341</t>
  </si>
  <si>
    <t>1.GW24面点1（44人）
2.GW24面点2（49人）         3.GW24面点3（37人）
4.GS26面点</t>
  </si>
  <si>
    <t>思想道德与法治（2025年版）</t>
  </si>
  <si>
    <t>中式面点工艺</t>
  </si>
  <si>
    <t>中式面点工艺(广式面点第2版职业技术院校烹饪专业教材)</t>
  </si>
  <si>
    <t>西式面点工艺</t>
  </si>
  <si>
    <t>西点制作工艺（第二版）</t>
  </si>
  <si>
    <t>餐饮成本核算</t>
  </si>
  <si>
    <t>餐饮成本核算（第二版）</t>
  </si>
  <si>
    <t>中国烹饪概论</t>
  </si>
  <si>
    <t>中式面点工艺实训</t>
  </si>
  <si>
    <t>中式面点工艺实训（广式面点）</t>
  </si>
  <si>
    <t>中国劳动社会出版社</t>
  </si>
  <si>
    <t>西式面点工艺实训</t>
  </si>
  <si>
    <t>西点制作工艺实训（第二版）</t>
  </si>
  <si>
    <t>9787516753354</t>
  </si>
  <si>
    <t xml:space="preserve">1.GW25面点1（51人）
2.GW25面点2（39人）
3.GW25面点3（56人）         4.GW25面点4（51人） </t>
  </si>
  <si>
    <t>9787040609134</t>
  </si>
  <si>
    <t>餐厅服务</t>
  </si>
  <si>
    <t>餐厅服务与管理(职业院校酒店与旅游类专业教材)</t>
  </si>
  <si>
    <t>中国面点文化</t>
  </si>
  <si>
    <t>中华饮食文化概论</t>
  </si>
  <si>
    <t>中点制作技能</t>
  </si>
  <si>
    <t>广东点心</t>
  </si>
  <si>
    <t>9787562478553</t>
  </si>
  <si>
    <t>西点制作技能</t>
  </si>
  <si>
    <t>1.GW23(GS25)烹饪1
（46人）
2.GW23(GS25)烹饪2
（46人）</t>
  </si>
  <si>
    <t xml:space="preserve">1.GW24烹饪1（47人）
2.GW24烹饪2（39人）
3.GS26烹饪
</t>
  </si>
  <si>
    <t>中式烹饪工艺</t>
  </si>
  <si>
    <t>中式烹饪工艺（粤菜）</t>
  </si>
  <si>
    <t>烹饪基础知识与实训</t>
  </si>
  <si>
    <t>中式烹饪工艺实训（粤菜）(第二版)</t>
  </si>
  <si>
    <t xml:space="preserve">1.GW25烹饪1（44人）
2.GW25烹饪2（42人）
</t>
  </si>
  <si>
    <t>西餐原料知识</t>
  </si>
  <si>
    <t>1.ZS25酒管1(33人)</t>
  </si>
  <si>
    <t>酒店心理学</t>
  </si>
  <si>
    <t>饭店服务心理（第四版）</t>
  </si>
  <si>
    <t>9787516725498</t>
  </si>
  <si>
    <t>饭店服务心理习题册</t>
  </si>
  <si>
    <t>9787516726891</t>
  </si>
  <si>
    <t>中国饮食文化</t>
  </si>
  <si>
    <t>9787563744459</t>
  </si>
  <si>
    <t>前厅服务</t>
  </si>
  <si>
    <t>前厅服务（第三版）</t>
  </si>
  <si>
    <t>中国劳动社会保障</t>
  </si>
  <si>
    <t>前厅服务习题册</t>
  </si>
  <si>
    <t>酒店英语</t>
  </si>
  <si>
    <t>饭店服务实用英语(第2版上海旅游行业饭店职业能力认证系列教材)</t>
  </si>
  <si>
    <t>1.ZS26酒管1</t>
  </si>
  <si>
    <t>数字技术应用（人工智能通识课）</t>
  </si>
  <si>
    <t>9787516765579</t>
  </si>
  <si>
    <t>生成式人工智能通识与应用（第2版〉</t>
  </si>
  <si>
    <t>中国就业培训技术指导中心</t>
  </si>
  <si>
    <t>9787516778036</t>
  </si>
  <si>
    <t>饮食营养与卫生</t>
  </si>
  <si>
    <t>饮食营养与卫生(全国职业院校烹饪专业教材国家级职业教育规划教材)</t>
  </si>
  <si>
    <t>饮食营养与卫生习题册(全国职业院校烹饪专业教材)</t>
  </si>
  <si>
    <t>餐厅服务（中餐）</t>
  </si>
  <si>
    <t xml:space="preserve">餐厅服务与管理习题册(职业院校酒店与旅游类专业教材) </t>
  </si>
  <si>
    <t>教学系：机电工程系                    系主任审批：</t>
  </si>
  <si>
    <t>YE26自动化
（15人）</t>
  </si>
  <si>
    <t>思政政治</t>
  </si>
  <si>
    <t>9787040610536</t>
  </si>
  <si>
    <t>自动化设备电气系统改造</t>
  </si>
  <si>
    <t>西门子S7-1200 PLC编程从入门到实战</t>
  </si>
  <si>
    <t>9787121424144</t>
  </si>
  <si>
    <t>自动化设备疑难故障诊断与排除</t>
  </si>
  <si>
    <t xml:space="preserve"> 工业控制系统与PLC(新工科智能制造工程专业系列教材) </t>
  </si>
  <si>
    <t>西安电子科技大学出版社</t>
  </si>
  <si>
    <t>9787560672175</t>
  </si>
  <si>
    <t>GW23（GS25）物联网自动化（物联网）
（30人）</t>
  </si>
  <si>
    <t>EDA应用技术</t>
  </si>
  <si>
    <t>精通Proteus 电路设计与仿真</t>
  </si>
  <si>
    <t>智能家电控制技术</t>
  </si>
  <si>
    <t>智能家电芯片开发教程</t>
  </si>
  <si>
    <t>物联网综合布线</t>
  </si>
  <si>
    <t>物联网综合布线技术</t>
  </si>
  <si>
    <t>机械工业出版社</t>
  </si>
  <si>
    <t>GW23自动化
（44人）
GS25自动化
（54人）
GW23（GS25）物联网自动化（自动化专业）
（20人）</t>
  </si>
  <si>
    <t>自动化设备电气系统安装与调试</t>
  </si>
  <si>
    <t>典型工业设备电气控制系统安装调试与维护（三菱系列）</t>
  </si>
  <si>
    <t>工业机器人技术应用</t>
  </si>
  <si>
    <t>工业机器人应用技术(ABB 西门子)</t>
  </si>
  <si>
    <t>可编程序控制器及其应用</t>
  </si>
  <si>
    <t>可编程序控制器及其应用（三菱 第三版）</t>
  </si>
  <si>
    <t>可编程序控制器及其应用（三菱 第三版）习题册</t>
  </si>
  <si>
    <t>电梯保养与维护技术</t>
  </si>
  <si>
    <t>9787516701669</t>
  </si>
  <si>
    <t>GW23（GS25）计辅（62人）</t>
  </si>
  <si>
    <t>逆向工程技术</t>
  </si>
  <si>
    <t>逆向工程与三维检测（学生用书）</t>
  </si>
  <si>
    <t>9787516754252</t>
  </si>
  <si>
    <t>3D打印基础</t>
  </si>
  <si>
    <t>3D打印技术概论</t>
  </si>
  <si>
    <t>9787516738290</t>
  </si>
  <si>
    <t>3D打印技术概论习题册</t>
  </si>
  <si>
    <t>9787516747865</t>
  </si>
  <si>
    <t>零件精度检测</t>
  </si>
  <si>
    <t>产品质量检测</t>
  </si>
  <si>
    <t>9787516702307</t>
  </si>
  <si>
    <t>零件工艺改进与加工</t>
  </si>
  <si>
    <t>模具CAD/CAM（第二版）</t>
  </si>
  <si>
    <t>9787516729052</t>
  </si>
  <si>
    <t>GW23（GS25） 3D打印（27人）</t>
  </si>
  <si>
    <t>工程材料</t>
  </si>
  <si>
    <t>3D打印材料</t>
  </si>
  <si>
    <t>9787122381996</t>
  </si>
  <si>
    <t>工业产品设计基础</t>
  </si>
  <si>
    <t>塑料产品工业设计基础</t>
  </si>
  <si>
    <t>9787502594909</t>
  </si>
  <si>
    <t>机械设计</t>
  </si>
  <si>
    <t>机械设计与创新</t>
  </si>
  <si>
    <t>9787305241369</t>
  </si>
  <si>
    <t>液压传动与气动技术</t>
  </si>
  <si>
    <t>液压传动与气动技术（第二版）</t>
  </si>
  <si>
    <t>9787516736272</t>
  </si>
  <si>
    <t>产品模型正向设计</t>
  </si>
  <si>
    <t>产品三维建模与结构设计（UG）</t>
  </si>
  <si>
    <t>9787516742600</t>
  </si>
  <si>
    <t>产品模型逆向设计</t>
  </si>
  <si>
    <t>逆向设计与 3D 打印案例教程</t>
  </si>
  <si>
    <t>9787111649540</t>
  </si>
  <si>
    <t>GW24物联网
（34人）</t>
  </si>
  <si>
    <t>数字技术应用（二）</t>
  </si>
  <si>
    <t>生成式人工智能通识与应用（第2版〉中国就业培训技术指导中心</t>
  </si>
  <si>
    <t>电子技术综合应用</t>
  </si>
  <si>
    <t>9787301279007</t>
  </si>
  <si>
    <t>物联网技术概论</t>
  </si>
  <si>
    <t>9787111659778</t>
  </si>
  <si>
    <t>智能家居工程应用</t>
  </si>
  <si>
    <t>物联网技术应用-智能家居第3版</t>
  </si>
  <si>
    <t>9787111709589</t>
  </si>
  <si>
    <t xml:space="preserve">GW24自动化
（47人）
GS26自动化1
（60人）
GS26自动化2
（40人）
</t>
  </si>
  <si>
    <t>低压电气控制设备故障诊断与
排除</t>
  </si>
  <si>
    <t>低压电气控制设备故障诊断与排除</t>
  </si>
  <si>
    <t>单片机应用技术</t>
  </si>
  <si>
    <t>单片机应用技术（C语言 第二版）</t>
  </si>
  <si>
    <t>GW24 3D打印
（27人）</t>
  </si>
  <si>
    <t>电工电子技术基础</t>
  </si>
  <si>
    <t>电工电子技术与技能（非电类少学时）
（第3版）</t>
  </si>
  <si>
    <t>3D打印技术</t>
  </si>
  <si>
    <t>3D打印设备操作与维护（学生用书）</t>
  </si>
  <si>
    <t>CAD/CAM应用技术</t>
  </si>
  <si>
    <t>CAD/CAM应用技术（UG NX）</t>
  </si>
  <si>
    <t>9787516768167</t>
  </si>
  <si>
    <t>产品模型逆向建模</t>
  </si>
  <si>
    <t>逆向工程与3D打印技术</t>
  </si>
  <si>
    <t>GW24（GS26）计辅（61人）
GS26计辅（66人）</t>
  </si>
  <si>
    <t>金属切削原理及刀具</t>
  </si>
  <si>
    <t>金属切削原理与刀具(第6版高级技能层级技工院校机械类专业通用教材)</t>
  </si>
  <si>
    <t>9787516773079</t>
  </si>
  <si>
    <t>金属切削原理与刀具&lt;第六版&gt;习题册(高级技能层级技工院校机械类专业通用)</t>
  </si>
  <si>
    <t>9787516771099</t>
  </si>
  <si>
    <t>工业设计基础</t>
  </si>
  <si>
    <t>工业设计概论 第4版</t>
  </si>
  <si>
    <t>9787111589099</t>
  </si>
  <si>
    <t>数控编程与工艺</t>
  </si>
  <si>
    <t>数控加工工艺学 ( 第二版)</t>
  </si>
  <si>
    <t>9787516756393</t>
  </si>
  <si>
    <t>数控加工工艺学 （第二版）习题册</t>
  </si>
  <si>
    <t>9787516755235</t>
  </si>
  <si>
    <t>零件数控车加工编程与仿真</t>
  </si>
  <si>
    <t>数控车床编程与模拟加工</t>
  </si>
  <si>
    <t>9787516701829</t>
  </si>
  <si>
    <t>零件数控铣/加工中心编程与仿真</t>
  </si>
  <si>
    <t>数控铣床/加工中心加工工艺编程与操作</t>
  </si>
  <si>
    <t>9787516705995</t>
  </si>
  <si>
    <t>GW24（GS26） 电子技术
（63人）</t>
  </si>
  <si>
    <t>复杂电子产品装配与调试</t>
  </si>
  <si>
    <t>电子产品制作与调试</t>
  </si>
  <si>
    <t>9787516725917</t>
  </si>
  <si>
    <t>照明线路安装与检修</t>
  </si>
  <si>
    <t xml:space="preserve"> 电子CAD </t>
  </si>
  <si>
    <t>电子CAD(第二版)</t>
  </si>
  <si>
    <t>9787516740705</t>
  </si>
  <si>
    <t>GW24（GS26）无人机
（60人）</t>
  </si>
  <si>
    <t>视频编辑与制作</t>
  </si>
  <si>
    <t>无人机航拍视频处理教程</t>
  </si>
  <si>
    <t>电子科技大学出版社</t>
  </si>
  <si>
    <t>9787564799304</t>
  </si>
  <si>
    <t>任务载荷系统组装与调测</t>
  </si>
  <si>
    <t>无人机载荷与行业应用</t>
  </si>
  <si>
    <t>西南交通大学出版社</t>
  </si>
  <si>
    <t>9787564391447</t>
  </si>
  <si>
    <t>无人机航拍</t>
  </si>
  <si>
    <t>无人机航拍技术</t>
  </si>
  <si>
    <t>哈尔滨工业大学出版社</t>
  </si>
  <si>
    <t>9787576714555</t>
  </si>
  <si>
    <t>GW25物联网
（42人）</t>
  </si>
  <si>
    <t>计算机网络技术</t>
  </si>
  <si>
    <t>计算机网络基础与应用（第三版）</t>
  </si>
  <si>
    <t>9787516764633</t>
  </si>
  <si>
    <t>计算机网络基础与应用（第三版）习题册</t>
  </si>
  <si>
    <t>9787516761311</t>
  </si>
  <si>
    <t>电子产品装调</t>
  </si>
  <si>
    <t>模拟电路基础（第3版）</t>
  </si>
  <si>
    <t>模拟电路基础（第3版）习题册</t>
  </si>
  <si>
    <t>低压电工</t>
  </si>
  <si>
    <t>电工基础(第6版)</t>
  </si>
  <si>
    <t>电工基础（第6版）习题册</t>
  </si>
  <si>
    <t>电子CAD</t>
  </si>
  <si>
    <t>GW25自动化
（57人）</t>
  </si>
  <si>
    <t>物理（电工基础一）</t>
  </si>
  <si>
    <t>电子CAD（一）</t>
  </si>
  <si>
    <t>电动机继电控制线路安装与检修</t>
  </si>
  <si>
    <t>9787516721063</t>
  </si>
  <si>
    <t>电子线路安装与调试</t>
  </si>
  <si>
    <t>GW25计辅
（51人）</t>
  </si>
  <si>
    <t>机械基础（一）</t>
  </si>
  <si>
    <t>机械基础（第七版）</t>
  </si>
  <si>
    <t>9787516758359</t>
  </si>
  <si>
    <t>机械基础（第七版）习题册</t>
  </si>
  <si>
    <t>9787516759745</t>
  </si>
  <si>
    <t>机械制造工艺基础（一）</t>
  </si>
  <si>
    <t xml:space="preserve">机械制造工艺基础（第八版）
</t>
  </si>
  <si>
    <t>9787516766873</t>
  </si>
  <si>
    <t>机械制造工艺基础（第八版）习题册</t>
  </si>
  <si>
    <t>9787516766361</t>
  </si>
  <si>
    <t>金属材料与热处理（一）</t>
  </si>
  <si>
    <t>金属材料与热处理（第六版）</t>
  </si>
  <si>
    <t>9787504590237</t>
  </si>
  <si>
    <t>金属材料与热处理（第六版）习题册</t>
  </si>
  <si>
    <t>9787504590879</t>
  </si>
  <si>
    <t>简单零件数控车床加工</t>
  </si>
  <si>
    <t>9787516748435</t>
  </si>
  <si>
    <t>简单零件数控铣床加工</t>
  </si>
  <si>
    <t>9787516747926</t>
  </si>
  <si>
    <t>GW25电子技术
（48人）</t>
  </si>
  <si>
    <t>电工基础（第六版）</t>
  </si>
  <si>
    <t>9787516746653</t>
  </si>
  <si>
    <t>电工基础（第六版）习题册</t>
  </si>
  <si>
    <t>9787516746844</t>
  </si>
  <si>
    <t xml:space="preserve">电子技术基础（一） </t>
  </si>
  <si>
    <t>电子技术基础(第六版)</t>
  </si>
  <si>
    <t>9787516748107</t>
  </si>
  <si>
    <t>电子技术基础 (第六版) 习 题册</t>
  </si>
  <si>
    <t>9787516745922</t>
  </si>
  <si>
    <t xml:space="preserve">传感器技术及应用（一） </t>
  </si>
  <si>
    <t>传感器及应用（第三版）</t>
  </si>
  <si>
    <t>9787516761236</t>
  </si>
  <si>
    <t>传感器及应用（第三版）习题册</t>
  </si>
  <si>
    <t>9787516760505</t>
  </si>
  <si>
    <t>电子产品简单故障维修</t>
  </si>
  <si>
    <t>9787516732380</t>
  </si>
  <si>
    <t>计算机网络基础（一）</t>
  </si>
  <si>
    <t xml:space="preserve">计算机网络基础与应用(第3版中高级技能层级全国技工院校计算机类专业教材) </t>
  </si>
  <si>
    <t>计算机网络基础与应用&lt;第三版&gt;习题册(中高级技能层级全国技工院校计算机类专业)</t>
  </si>
  <si>
    <t>GW25无人机
（55人）</t>
  </si>
  <si>
    <t>电工基础&lt;第6版&gt;习题册</t>
  </si>
  <si>
    <t>机械基础</t>
  </si>
  <si>
    <t>机械基础&lt;第七版&gt;习题册(全国中等职业学校机械类专业通用)</t>
  </si>
  <si>
    <t xml:space="preserve">9787516759745 </t>
  </si>
  <si>
    <t>无人机维护与保养</t>
  </si>
  <si>
    <t>无人机结构与系统</t>
  </si>
  <si>
    <t>9787111636588</t>
  </si>
  <si>
    <t>多旋翼无人机组装与调测</t>
  </si>
  <si>
    <t>无人机装调与操控</t>
  </si>
  <si>
    <t>广东教育出版社</t>
  </si>
  <si>
    <t>9787111801825</t>
  </si>
  <si>
    <t>ZS25数控
（51人）</t>
  </si>
  <si>
    <t>机械基础（第六版）</t>
  </si>
  <si>
    <t>9787516736586</t>
  </si>
  <si>
    <t>机械基础（第六版）习题册</t>
  </si>
  <si>
    <t>9787516736883</t>
  </si>
  <si>
    <t>数控车床加工工艺与编程操作（华中系统）</t>
  </si>
  <si>
    <t>江苏凤凰教育出版社</t>
  </si>
  <si>
    <t>9787549910045</t>
  </si>
  <si>
    <t>数控铣床操作与零件加工</t>
  </si>
  <si>
    <t>GW26物联网
（63人）</t>
  </si>
  <si>
    <t>理解与表达（修订版）</t>
  </si>
  <si>
    <t>9787516738603</t>
  </si>
  <si>
    <t>安全用电</t>
  </si>
  <si>
    <t>安全用电（第六版）</t>
  </si>
  <si>
    <t>安全用电（第六版）习题册</t>
  </si>
  <si>
    <t xml:space="preserve">机械与电气识图 </t>
  </si>
  <si>
    <t>机械与电气识图（第四版）</t>
  </si>
  <si>
    <t>机械与电气识图（第四版）习题册</t>
  </si>
  <si>
    <t>电子技术基础</t>
  </si>
  <si>
    <t>电子技术基础(第2版全国中等职业学校电工类专业一体化教材)</t>
  </si>
  <si>
    <t>电子技术基础（第二版）学生用书</t>
  </si>
  <si>
    <t>数字技术应用
（人工智能通识）</t>
  </si>
  <si>
    <t>计算机基础与应用（Windows 7 及Office 2010版）</t>
  </si>
  <si>
    <t>9787516745229</t>
  </si>
  <si>
    <t>生成式人工智能通识与应用（第2版〉
中国就业培训技术指导中心</t>
  </si>
  <si>
    <t>GW26自动化
（64人）</t>
  </si>
  <si>
    <t>GW26计辅（59人）</t>
  </si>
  <si>
    <t xml:space="preserve">数学 </t>
  </si>
  <si>
    <t>数学(下第8版技工院校公共基础课程教材)</t>
  </si>
  <si>
    <t>数学&lt;第8版下册&gt;学习指导与练习(技工院校公共基础课程教材配套用书)</t>
  </si>
  <si>
    <t>机械制图</t>
  </si>
  <si>
    <t>机械制图（第八版）</t>
  </si>
  <si>
    <t>机械制图（第八版）习题册</t>
  </si>
  <si>
    <t>极限配合与技术测量</t>
  </si>
  <si>
    <t>极限配合与技术测量基础(第6版中级技能层级中等职业学校机械类专业通用教材)</t>
  </si>
  <si>
    <t>9787516771662</t>
  </si>
  <si>
    <t>极限配合与技术测量基础&lt;第六版&gt;习题册(中级技能层级中等职业学校机械类专业通用)</t>
  </si>
  <si>
    <t>9787516771051</t>
  </si>
  <si>
    <t>简单零件钳加工</t>
  </si>
  <si>
    <t>9787516747629</t>
  </si>
  <si>
    <t xml:space="preserve"> 钳工工艺与技能训练(第3版中级技能层级中等职业学校机械类专业通用教材) </t>
  </si>
  <si>
    <t>9787516773963</t>
  </si>
  <si>
    <t>机械测量技术</t>
  </si>
  <si>
    <t>机械测量技术（第2版）</t>
  </si>
  <si>
    <t>GW26电子技术（60人）</t>
  </si>
  <si>
    <t>简单电子产品装配与调试</t>
  </si>
  <si>
    <t>电子基本操作技能（第五版）</t>
  </si>
  <si>
    <t>GW26无人机
（66人）</t>
  </si>
  <si>
    <t>习近平新时代中国特色社会主义思想学生读本
（高中）（劳动社印制）</t>
  </si>
  <si>
    <t>机械与电气识图</t>
  </si>
  <si>
    <t>多旋翼无人机视距内飞行</t>
  </si>
  <si>
    <t>无人机操控飞行</t>
  </si>
  <si>
    <t>9787111726210</t>
  </si>
  <si>
    <t>制表：</t>
  </si>
  <si>
    <t>盖章：江门市技师学院教务部</t>
  </si>
  <si>
    <t>1.GW23会计1（60人）
2.GW23会计2（55人）</t>
  </si>
  <si>
    <t xml:space="preserve"> 习近平新时代中国特色社会主义思想概论 </t>
  </si>
  <si>
    <t>是</t>
  </si>
  <si>
    <t>中职三科</t>
  </si>
  <si>
    <t>成本核算</t>
  </si>
  <si>
    <t>成本会计(第3版十四五职业教育国家规划教材)</t>
  </si>
  <si>
    <t>报表编制</t>
  </si>
  <si>
    <t>会计报表编制与分析（第五版）</t>
  </si>
  <si>
    <t>立信会计出版社</t>
  </si>
  <si>
    <t>会计实务（会计实操一）</t>
  </si>
  <si>
    <t xml:space="preserve"> 会计综合化项目实训(手工账务处理第4版应用技能型院校十四五规划富媒体教材</t>
  </si>
  <si>
    <t>RPA 财务机器人应用</t>
  </si>
  <si>
    <t>RPA财务机器人应用与开发——基于UiPath(第二版)</t>
  </si>
  <si>
    <t xml:space="preserve">1.GW24会计1（44人）
2.GW24会计2（52人）
</t>
  </si>
  <si>
    <t>经济法基础</t>
  </si>
  <si>
    <t>经济科学出版社</t>
  </si>
  <si>
    <t>初级会计实务（一）</t>
  </si>
  <si>
    <t>初级会计实务</t>
  </si>
  <si>
    <t>会计大数据基础与应用</t>
  </si>
  <si>
    <t>FineBI数据可视化分析</t>
  </si>
  <si>
    <t>9787121404566</t>
  </si>
  <si>
    <t>3.GS26大数据会计</t>
  </si>
  <si>
    <t xml:space="preserve"> 历史（三）</t>
  </si>
  <si>
    <t>1.GW25会计1(51人）
2.GW25会计2（48人）</t>
  </si>
  <si>
    <t xml:space="preserve"> 财务会计（一） </t>
  </si>
  <si>
    <t>财务会计（第3版）</t>
  </si>
  <si>
    <t>中国人民大学出版社</t>
  </si>
  <si>
    <t>商业会计实操（二）</t>
  </si>
  <si>
    <t>企业会计模拟实训</t>
  </si>
  <si>
    <t>Excel财务应用</t>
  </si>
  <si>
    <t>Excel在财务会计中的应用（第3版）</t>
  </si>
  <si>
    <t>上海交通大学出版社</t>
  </si>
  <si>
    <t>财经应用文写作</t>
  </si>
  <si>
    <t>新编财经应用写作（第七版）</t>
  </si>
  <si>
    <t>大连理工大学出版社</t>
  </si>
  <si>
    <t>1.ZS26会计1
2.ZS26会计2</t>
  </si>
  <si>
    <t>数字技术应用（人工智能通识课）（一）</t>
  </si>
  <si>
    <t xml:space="preserve">计算机基础与应用(OFFICE和WPS OFFICE通用) </t>
  </si>
  <si>
    <t>安全教育（在线课程）</t>
  </si>
  <si>
    <t>基础会计（一）</t>
  </si>
  <si>
    <t>基础会计</t>
  </si>
  <si>
    <t>同济大学出版社</t>
  </si>
  <si>
    <t>9787560883694</t>
  </si>
  <si>
    <t>基础会计技能实训与习题册</t>
  </si>
  <si>
    <t>9787560883700</t>
  </si>
  <si>
    <t>会计基本技能</t>
  </si>
  <si>
    <t> 会计基本技能 </t>
  </si>
  <si>
    <t>9787542974914 </t>
  </si>
  <si>
    <t>GW25连锁（38人）</t>
  </si>
  <si>
    <t>大数据分析基础</t>
  </si>
  <si>
    <t>大数据营销实训</t>
  </si>
  <si>
    <t>消费者行为学</t>
  </si>
  <si>
    <t>9787516739716</t>
  </si>
  <si>
    <t>商务礼仪</t>
  </si>
  <si>
    <t>商务礼仪（第二版）</t>
  </si>
  <si>
    <t>9787516739556</t>
  </si>
  <si>
    <t>GW26连锁</t>
  </si>
  <si>
    <t>否</t>
  </si>
  <si>
    <t>市场营销</t>
  </si>
  <si>
    <t>市场营销基础（第二版）</t>
  </si>
  <si>
    <t xml:space="preserve">教学系主任：                     教务部负责人：                            主管院长：                                               </t>
  </si>
  <si>
    <t>D1潮连技师 GW26新能源（126人）</t>
  </si>
  <si>
    <t>D2潮连技师 GW26中德新能源（133人）</t>
  </si>
  <si>
    <t>编码</t>
  </si>
  <si>
    <t>检查</t>
  </si>
  <si>
    <t>教师用书订数</t>
  </si>
  <si>
    <t>6.8 回告</t>
  </si>
  <si>
    <t>老师回复</t>
  </si>
  <si>
    <t>6.11-7.13回告</t>
  </si>
  <si>
    <t>1.GW26新能源1(62人)
2.GW26新能源2(62人)
3.GW26中德新能源1(42人)
4.GW26中德新能源2(45人)
5.GW26中德新能源3(44人)</t>
  </si>
  <si>
    <t>历史（一）（在线课程）</t>
  </si>
  <si>
    <t>安全教育（一）（在线课程）</t>
  </si>
  <si>
    <t>新能源汽车检查与常规维护（一）</t>
  </si>
  <si>
    <t>新能源汽车维护</t>
  </si>
  <si>
    <t>9787516754757</t>
  </si>
  <si>
    <t>新能源汽车维护习题册</t>
  </si>
  <si>
    <t>9787516768723</t>
  </si>
  <si>
    <t>新能源汽车底盘检修（一）</t>
  </si>
  <si>
    <t>新能源汽车底盘检测与维修</t>
  </si>
  <si>
    <t>9787516762196</t>
  </si>
  <si>
    <t>新能源汽车底盘检测与维修习题册</t>
  </si>
  <si>
    <t>9787516762400</t>
  </si>
  <si>
    <t>新能源汽车电器检修（一）</t>
  </si>
  <si>
    <t>新能源汽车电器检修</t>
  </si>
  <si>
    <t>人民交通出版社</t>
  </si>
  <si>
    <t>9787114203305</t>
  </si>
  <si>
    <t>汽车文化</t>
  </si>
  <si>
    <t>汽车文化（第二版）</t>
  </si>
  <si>
    <t>汽车文化（第二版）习题册</t>
  </si>
  <si>
    <t>机械识图（一）</t>
  </si>
  <si>
    <t>汽车机械识图</t>
  </si>
  <si>
    <t>汽车机械识图习题册</t>
  </si>
  <si>
    <t>Arduino编程控制与应用</t>
  </si>
  <si>
    <r>
      <rPr>
        <b/>
        <sz val="10"/>
        <color rgb="FFFF0000"/>
        <rFont val="等线"/>
        <charset val="134"/>
        <scheme val="minor"/>
      </rPr>
      <t>该书定价为：</t>
    </r>
    <r>
      <rPr>
        <sz val="10"/>
        <rFont val="等线"/>
        <charset val="134"/>
        <scheme val="minor"/>
      </rPr>
      <t>1003658894 9787111734857 ARDUINO编程控制与应用(智能网联汽车专业岗课赛证融通活页式创新教材</t>
    </r>
    <r>
      <rPr>
        <b/>
        <sz val="10"/>
        <color rgb="FFFF0000"/>
        <rFont val="等线"/>
        <charset val="134"/>
        <scheme val="minor"/>
      </rPr>
      <t>) 48.00</t>
    </r>
    <r>
      <rPr>
        <sz val="10"/>
        <rFont val="等线"/>
        <charset val="134"/>
        <scheme val="minor"/>
      </rPr>
      <t xml:space="preserve"> 2023-11-01 111 机械工业
</t>
    </r>
  </si>
  <si>
    <t>高中（中职）国家安全教育中小学生读本（劳动社印制）</t>
  </si>
  <si>
    <t>增加</t>
  </si>
  <si>
    <t>D3潮连技师.GW25新能源1(58人)</t>
  </si>
  <si>
    <t>D4潮连技师GW25新能源2(52人)</t>
  </si>
  <si>
    <t xml:space="preserve">1.GW25新能源1(57人)
2.GW25新能源2(51人)
</t>
  </si>
  <si>
    <t>语文（三）（在线课程）</t>
  </si>
  <si>
    <t>新能源汽车发动机机械检修</t>
  </si>
  <si>
    <t>汽车发动机机械系统检修</t>
  </si>
  <si>
    <t>9787111611226</t>
  </si>
  <si>
    <t xml:space="preserve">   汽车发动机机械系统检修实训工作页 </t>
  </si>
  <si>
    <t>9787111611233</t>
  </si>
  <si>
    <t>新能源汽车空调检修（一）</t>
  </si>
  <si>
    <t>新能源汽车空调检测与维修</t>
  </si>
  <si>
    <t>9787516745151</t>
  </si>
  <si>
    <t>新能源汽车空调检测与维修习题册</t>
  </si>
  <si>
    <t>新能源汽车高压系统检查与维护（一）</t>
  </si>
  <si>
    <t>新能源汽车高压系统检查与维护</t>
  </si>
  <si>
    <r>
      <rPr>
        <b/>
        <sz val="10"/>
        <color rgb="FFFF0000"/>
        <rFont val="等线"/>
        <charset val="134"/>
        <scheme val="minor"/>
      </rPr>
      <t>正确定价 为</t>
    </r>
    <r>
      <rPr>
        <sz val="10"/>
        <rFont val="等线"/>
        <charset val="134"/>
        <scheme val="minor"/>
      </rPr>
      <t>1003860747 9787114197529 新能源汽车高压系统检查与维护(新能源汽车检测与维修专业技能人才培养工学一体化课程教材)</t>
    </r>
    <r>
      <rPr>
        <b/>
        <sz val="10"/>
        <color rgb="FFFF0000"/>
        <rFont val="等线"/>
        <charset val="134"/>
        <scheme val="minor"/>
      </rPr>
      <t xml:space="preserve"> 42.00</t>
    </r>
    <r>
      <rPr>
        <sz val="10"/>
        <rFont val="等线"/>
        <charset val="134"/>
        <scheme val="minor"/>
      </rPr>
      <t xml:space="preserve"> 2025-01-01 114 人民交通
</t>
    </r>
  </si>
  <si>
    <t>新能源汽车电器故障诊断与排除（一）</t>
  </si>
  <si>
    <t>新能源汽车电器故障诊断与排除</t>
  </si>
  <si>
    <t>9787114199035</t>
  </si>
  <si>
    <r>
      <rPr>
        <b/>
        <sz val="10"/>
        <color rgb="FFFF0000"/>
        <rFont val="等线"/>
        <charset val="134"/>
        <scheme val="minor"/>
      </rPr>
      <t>正确定价为：</t>
    </r>
    <r>
      <rPr>
        <sz val="10"/>
        <rFont val="等线"/>
        <charset val="134"/>
        <scheme val="minor"/>
      </rPr>
      <t xml:space="preserve">1003938457 9787114199035 新能源汽车电器故障诊断与排除(新能源汽车检测与维修专业技能人才培养工学一体化课程教材) </t>
    </r>
    <r>
      <rPr>
        <b/>
        <sz val="10"/>
        <color rgb="FFFF0000"/>
        <rFont val="等线"/>
        <charset val="134"/>
        <scheme val="minor"/>
      </rPr>
      <t>48.00</t>
    </r>
    <r>
      <rPr>
        <sz val="10"/>
        <rFont val="等线"/>
        <charset val="134"/>
        <scheme val="minor"/>
      </rPr>
      <t xml:space="preserve"> 2025-04-01 114 人民交通
</t>
    </r>
  </si>
  <si>
    <t>中国劳动社会障出版社</t>
  </si>
  <si>
    <t>汽车电工电子技术（一）</t>
  </si>
  <si>
    <t>电工与电子技术基础(第5版)</t>
  </si>
  <si>
    <t>改新版 ，取消，1004082428 9787516774090电工与电子技术基础(第5版中级技能层级中等职业学校汽车类专业通用教材)37.00  7.13已订新版</t>
  </si>
  <si>
    <t>电工与电子技术基础(第5版)习题册</t>
  </si>
  <si>
    <t>改新，取消，1004103174  9787516775189电工与电子技术基础&lt;第5版&gt;习题册(中级技能层级技工院校汽车类专业通用教材中等职业学校汽车15.00。7.13已订新版</t>
  </si>
  <si>
    <t>D5潮连技师.GW24新能源1(51人)</t>
  </si>
  <si>
    <t>D6潮连技师.GW24新能源2(37人)</t>
  </si>
  <si>
    <t>D7潮连技师.GW24新能源3(38人)</t>
  </si>
  <si>
    <t>D8潮连技师.GW24新能源4(43人)</t>
  </si>
  <si>
    <t>增加 D8新生 潮连技师GS26新能源（20人）</t>
  </si>
  <si>
    <t>1.GW24新能源1(47人)
2.GW24（GS26）新能源2(47人)
3.GW24（GS26）新能源3(46人)
4.GW24新能源4(43人)</t>
  </si>
  <si>
    <t>历史（三）-世界历史（在线课程）</t>
  </si>
  <si>
    <t>安全教育（二）（在线课程）</t>
  </si>
  <si>
    <t>车身修复技术（一）</t>
  </si>
  <si>
    <t>钳工技能训练（第4版）</t>
  </si>
  <si>
    <t>新能源汽车底盘故障诊断与排除（一）</t>
  </si>
  <si>
    <t>新能源汽车底盘故障诊断与排除</t>
  </si>
  <si>
    <t>新能源汽车空调故障诊断与排除</t>
  </si>
  <si>
    <t>新能源汽车概论</t>
  </si>
  <si>
    <r>
      <rPr>
        <b/>
        <sz val="10"/>
        <color rgb="FFFF0000"/>
        <rFont val="等线"/>
        <charset val="134"/>
        <scheme val="minor"/>
      </rPr>
      <t>正确定价为：</t>
    </r>
    <r>
      <rPr>
        <sz val="10"/>
        <rFont val="等线"/>
        <charset val="134"/>
        <scheme val="minor"/>
      </rPr>
      <t xml:space="preserve">1003790268 9787576320237 新能源汽车概论 </t>
    </r>
    <r>
      <rPr>
        <b/>
        <sz val="10"/>
        <color rgb="FFFF0000"/>
        <rFont val="等线"/>
        <charset val="134"/>
        <scheme val="minor"/>
      </rPr>
      <t>66.00</t>
    </r>
    <r>
      <rPr>
        <sz val="10"/>
        <rFont val="等线"/>
        <charset val="134"/>
        <scheme val="minor"/>
      </rPr>
      <t xml:space="preserve"> 2024-07-01 5763 北京理工大学 
</t>
    </r>
  </si>
  <si>
    <t xml:space="preserve">换成：新能源汽车概论 39.8 9787111772972 机械工业出版社 （1003916755 9787111772972 新能源汽车概论(彩色印刷职业院校十四五系列教材) 39.80 2025-03-01 111 机械工业）
</t>
  </si>
  <si>
    <t>低压电工操作技术（一）</t>
  </si>
  <si>
    <t>低压电工作业(第2版)</t>
  </si>
  <si>
    <t>改新版：新版1004106455 9787121522857低压电工作业(第2版职业院校电类专业教学用书低压电工作业安全技术考试教学用书)49.00 已报新版</t>
  </si>
  <si>
    <t>智能网联汽车概论（一）</t>
  </si>
  <si>
    <t>智能网联汽车概论</t>
  </si>
  <si>
    <t>D9潮连技师.GW23（GS25）新能源1(53人)</t>
  </si>
  <si>
    <t>D10潮连技师.GW23（GS25）新能源2(53人)</t>
  </si>
  <si>
    <t>D11潮连技师.GW23（GS25）新能源3(51人)</t>
  </si>
  <si>
    <t>D12潮连技师.GW23（GS25）新能源4(54人)</t>
  </si>
  <si>
    <t xml:space="preserve">1.GW23（GS25）新能源1(45人)
2.GW23（GS25）新能源2(42人)
3.GW23（GS25）新能源3(44人)
4.GW23（GS25）新能源4(47人)
</t>
  </si>
  <si>
    <t>汽车美容</t>
  </si>
  <si>
    <t>汽车美容与装饰</t>
  </si>
  <si>
    <t>9787504580757</t>
  </si>
  <si>
    <t>专业综合实践</t>
  </si>
  <si>
    <t>汽车维护与保养</t>
  </si>
  <si>
    <t>9787516755143</t>
  </si>
  <si>
    <r>
      <rPr>
        <b/>
        <sz val="10"/>
        <color rgb="FFFF0000"/>
        <rFont val="等线"/>
        <charset val="134"/>
        <scheme val="minor"/>
      </rPr>
      <t>6.11回告</t>
    </r>
    <r>
      <rPr>
        <sz val="10"/>
        <rFont val="等线"/>
        <charset val="134"/>
        <scheme val="minor"/>
      </rPr>
      <t xml:space="preserve"> 无书不印无代替</t>
    </r>
  </si>
  <si>
    <t xml:space="preserve">6.11老师微信回复 订：《汽车维护与保养》 中国劳动社会保障出版社 9787516755143 30元  1003473003
） </t>
  </si>
  <si>
    <t>新能源汽车高压系统检修（一）</t>
  </si>
  <si>
    <t>新能源汽车高压系统检修</t>
  </si>
  <si>
    <t>9787114195556</t>
  </si>
  <si>
    <t>汽车保险理赔实战</t>
  </si>
  <si>
    <t>汽车保险与理赔（第二版）</t>
  </si>
  <si>
    <t>汽车保险与理赔（第二版）习题册</t>
  </si>
  <si>
    <t>汽车销售服务（一）</t>
  </si>
  <si>
    <t>汽车顾问式销售</t>
  </si>
  <si>
    <t>北京理工大学出版社</t>
  </si>
  <si>
    <t>9787576317787</t>
  </si>
  <si>
    <t>汽车新技术（一）</t>
  </si>
  <si>
    <t>汽车新技术</t>
  </si>
  <si>
    <t>9787516746585</t>
  </si>
  <si>
    <t>D13潮连技师.GW25中德新能源1(27人)</t>
  </si>
  <si>
    <t>D14潮连技师.GW25中德新能源2(30人)</t>
  </si>
  <si>
    <t>1.GW25中德新能源1(27人)
2.GW25中德新能源2(30人)</t>
  </si>
  <si>
    <t>计算机基础与应用(OFFICE和WPS OFFICE通用)</t>
  </si>
  <si>
    <t xml:space="preserve"> 新能源汽车高压系统检查与维护</t>
  </si>
  <si>
    <t>9787114197529</t>
  </si>
  <si>
    <r>
      <rPr>
        <b/>
        <sz val="10"/>
        <rFont val="等线"/>
        <charset val="134"/>
        <scheme val="minor"/>
      </rPr>
      <t>正确定价 为</t>
    </r>
    <r>
      <rPr>
        <sz val="10"/>
        <rFont val="等线"/>
        <charset val="134"/>
        <scheme val="minor"/>
      </rPr>
      <t xml:space="preserve">1003860747 9787114197529 新能源汽车高压系统检查与维护(新能源汽车检测与维修专业技能人才培养工学一体化课程教材) </t>
    </r>
    <r>
      <rPr>
        <b/>
        <sz val="10"/>
        <rFont val="等线"/>
        <charset val="134"/>
        <scheme val="minor"/>
      </rPr>
      <t>42.00</t>
    </r>
    <r>
      <rPr>
        <sz val="10"/>
        <rFont val="等线"/>
        <charset val="134"/>
        <scheme val="minor"/>
      </rPr>
      <t xml:space="preserve"> 2025-01-01 114 人民交通</t>
    </r>
  </si>
  <si>
    <r>
      <rPr>
        <b/>
        <sz val="10"/>
        <rFont val="等线"/>
        <charset val="134"/>
        <scheme val="minor"/>
      </rPr>
      <t>正确定价为：</t>
    </r>
    <r>
      <rPr>
        <sz val="10"/>
        <rFont val="等线"/>
        <charset val="134"/>
        <scheme val="minor"/>
      </rPr>
      <t xml:space="preserve"> 1003938457 9787114199035 新能源汽车电器故障诊断与排除(新能源汽车检测与维修专业技能人才培养工学一体化课程教材) </t>
    </r>
    <r>
      <rPr>
        <b/>
        <sz val="10"/>
        <rFont val="等线"/>
        <charset val="134"/>
        <scheme val="minor"/>
      </rPr>
      <t>48.00</t>
    </r>
    <r>
      <rPr>
        <sz val="10"/>
        <rFont val="等线"/>
        <charset val="134"/>
        <scheme val="minor"/>
      </rPr>
      <t xml:space="preserve"> 2025-04-01 114 人民交通
</t>
    </r>
  </si>
  <si>
    <t>D15潮连技师.GW24中德新能源1(31人)</t>
  </si>
  <si>
    <t>D16潮连技师.GW24中德新能源2(34人)</t>
  </si>
  <si>
    <t>D17潮连技师.GW24中德新能源4(28人)</t>
  </si>
  <si>
    <t>新增 D17新生潮连技师GS26中德新能源（7人）</t>
  </si>
  <si>
    <t>1.GW24（GS26）中德新能源1(34人)
2.GW24中德新能源2(34人)
3.GW24（GS26）中德新能源4(32人)</t>
  </si>
  <si>
    <t>7+1</t>
  </si>
  <si>
    <r>
      <rPr>
        <b/>
        <sz val="10"/>
        <color rgb="FFFF0000"/>
        <rFont val="等线"/>
        <charset val="134"/>
        <scheme val="minor"/>
      </rPr>
      <t>正确定价为：</t>
    </r>
    <r>
      <rPr>
        <sz val="10"/>
        <rFont val="等线"/>
        <charset val="134"/>
        <scheme val="minor"/>
      </rPr>
      <t xml:space="preserve">1003790268 9787576320237 新能源汽车概论 </t>
    </r>
    <r>
      <rPr>
        <b/>
        <sz val="10"/>
        <color rgb="FFFF0000"/>
        <rFont val="等线"/>
        <charset val="134"/>
        <scheme val="minor"/>
      </rPr>
      <t>66.00</t>
    </r>
    <r>
      <rPr>
        <sz val="10"/>
        <rFont val="等线"/>
        <charset val="134"/>
        <scheme val="minor"/>
      </rPr>
      <t xml:space="preserve"> 2024-07-01 5763 北京理工大学 </t>
    </r>
  </si>
  <si>
    <r>
      <rPr>
        <sz val="11"/>
        <rFont val="宋体"/>
        <charset val="134"/>
      </rPr>
      <t>换成：新能源汽车概论 39.8 9787111772972 机械工业出版社</t>
    </r>
    <r>
      <rPr>
        <sz val="11"/>
        <rFont val="宋体"/>
        <charset val="134"/>
      </rPr>
      <t xml:space="preserve"> （1003916755 9787111772972 新能源汽车概论(彩色印刷职业院校十四五系列教材) 39.80 2025-03-01 111 机械工业）</t>
    </r>
  </si>
  <si>
    <t>D18潮连技师.GW23（GS25）中德新能源1(41人)</t>
  </si>
  <si>
    <t xml:space="preserve">D19潮连技师.GW23（GS25）中德新能源2(45人)
</t>
  </si>
  <si>
    <t xml:space="preserve">1.GW23（GS25）中德新能源1(41人)
2.GW23（GS25）中德新能源2(40人)
</t>
  </si>
  <si>
    <t>6.11回告 无书不印无代替</t>
  </si>
  <si>
    <t>D20潮连技师.YF24新能源2(20人)</t>
  </si>
  <si>
    <t>1.YF24新能源2(20人)</t>
  </si>
  <si>
    <t>新能源汽车高压系统故障诊断与排除</t>
  </si>
  <si>
    <t>新能源汽车驾驶辅助系统故障诊断与排除</t>
  </si>
  <si>
    <t>新能源汽车先进驾驶辅助系统故障诊断与排除</t>
  </si>
  <si>
    <t>D21潮连技师YE26新能源（40)人</t>
  </si>
  <si>
    <t>1.YE26新能源(42人)</t>
  </si>
  <si>
    <t>D22潮连技师GW26汽修（63人）</t>
  </si>
  <si>
    <t>D23潮连技师GW26中德汽修（44人）</t>
  </si>
  <si>
    <t>1.GW26汽修1(63人)
2.GW26中德汽修2(41人)</t>
  </si>
  <si>
    <t>63+1</t>
  </si>
  <si>
    <t>汽车检查与维护（一）</t>
  </si>
  <si>
    <t>汽车维护实训（第二版）</t>
  </si>
  <si>
    <t>9787516765173</t>
  </si>
  <si>
    <t>汽车维护实训（第二版）工作页</t>
  </si>
  <si>
    <t>9787516766439</t>
  </si>
  <si>
    <t>汽车底盘检修（一）</t>
  </si>
  <si>
    <t>汽车底盘构造与维修（第二版）</t>
  </si>
  <si>
    <t>9787516766231</t>
  </si>
  <si>
    <t>汽车底盘构造与维修（第二版）习题册</t>
  </si>
  <si>
    <t>9787516765746</t>
  </si>
  <si>
    <t>汽车发动机检修（一）</t>
  </si>
  <si>
    <t>9787111734857</t>
  </si>
  <si>
    <r>
      <rPr>
        <b/>
        <sz val="10"/>
        <color rgb="FFFF0000"/>
        <rFont val="等线"/>
        <charset val="134"/>
        <scheme val="minor"/>
      </rPr>
      <t>该书定价为</t>
    </r>
    <r>
      <rPr>
        <sz val="10"/>
        <rFont val="等线"/>
        <charset val="134"/>
        <scheme val="minor"/>
      </rPr>
      <t>：1003658894 9787111734857 ARDUINO编程控制与应用(智能网联汽车专业岗课赛证融通活页式创新教材) 48.00 2023-11-01 111 机械工业</t>
    </r>
  </si>
  <si>
    <t>D24潮连技师.GW25汽修1(54人)</t>
  </si>
  <si>
    <t>D25潮连技师.GW25中德汽修2(30人)</t>
  </si>
  <si>
    <t>1.GW25汽修1(54人)
2.GW25中德汽修2(31人)</t>
  </si>
  <si>
    <t>汽车电气设备检修（一）</t>
  </si>
  <si>
    <t>汽车电气设备检测与维修</t>
  </si>
  <si>
    <t>9787516759622</t>
  </si>
  <si>
    <t>汽车电气设备拆装与检修工作页</t>
  </si>
  <si>
    <t>福建科学技术出版社</t>
  </si>
  <si>
    <t>汽车空调检修（一）</t>
  </si>
  <si>
    <t>汽车空调构造与维修（第二版）</t>
  </si>
  <si>
    <t>9787516714447</t>
  </si>
  <si>
    <t>汽车空调检修学习工作页</t>
  </si>
  <si>
    <t>华东师范大学出版社</t>
  </si>
  <si>
    <t>汽车发动机故障诊断与排除（一）</t>
  </si>
  <si>
    <t>汽车发动机管理系统检测与维修</t>
  </si>
  <si>
    <t>9787516758441</t>
  </si>
  <si>
    <t>D26潮连技师.GW24汽修1(39人)</t>
  </si>
  <si>
    <t>增加 D26新生潮连技师 GS26汽修（62人）</t>
  </si>
  <si>
    <t>1.GW24汽修1(39人)
2.GS26汽修2(60人)</t>
  </si>
  <si>
    <t>汽车底盘故障诊断与排除（一）</t>
  </si>
  <si>
    <t>汽车底盘电控技术（第二版）</t>
  </si>
  <si>
    <t>9787516721940</t>
  </si>
  <si>
    <t>汽车底盘电控系统实训工单</t>
  </si>
  <si>
    <t>9787115509031</t>
  </si>
  <si>
    <t>汽车电气与空调故障诊断与排除（一）</t>
  </si>
  <si>
    <t>汽车电气与空调故障诊断与排除</t>
  </si>
  <si>
    <t>9787114195853</t>
  </si>
  <si>
    <t xml:space="preserve">正确定价为：1003790268 9787576320237 新能源汽车概论 66.00 2024-07-01 5763 北京理工大学 </t>
  </si>
  <si>
    <t>改新版：新版1004106455  9787121522857低压电工作业(第2版职业院校电类专业教学用书低压电工作业安全技术考试教学用书)49.00 已报新版</t>
  </si>
  <si>
    <t>D27潮连技师.GW23（GS25）汽修1(48人)</t>
  </si>
  <si>
    <t>D28潮连技师.GW23（GS25）汽修2(43人)</t>
  </si>
  <si>
    <t>1.GW23（GS25）汽修1(46人)
2.GW23（GS25）汽修2(42人)</t>
  </si>
  <si>
    <t>新能源汽车检修</t>
  </si>
  <si>
    <t>新能源汽车故障诊断与排除</t>
  </si>
  <si>
    <t>新能源汽车故障诊断与排除习题册</t>
  </si>
  <si>
    <t>9787516767085</t>
  </si>
  <si>
    <t xml:space="preserve">汽车顾问式销售 </t>
  </si>
  <si>
    <t>D29潮连技师.GW24中德汽修1(32人)</t>
  </si>
  <si>
    <t>1.GW24中德汽修1(32人)</t>
  </si>
  <si>
    <r>
      <rPr>
        <b/>
        <sz val="10"/>
        <color rgb="FFFF0000"/>
        <rFont val="等线"/>
        <charset val="134"/>
        <scheme val="minor"/>
      </rPr>
      <t>正确定价为：</t>
    </r>
    <r>
      <rPr>
        <sz val="10"/>
        <rFont val="等线"/>
        <charset val="134"/>
        <scheme val="minor"/>
      </rPr>
      <t>1003790268 9787576320237 新能源汽车概论</t>
    </r>
    <r>
      <rPr>
        <b/>
        <sz val="10"/>
        <color rgb="FFFF0000"/>
        <rFont val="等线"/>
        <charset val="134"/>
        <scheme val="minor"/>
      </rPr>
      <t xml:space="preserve"> 66.00</t>
    </r>
    <r>
      <rPr>
        <sz val="10"/>
        <rFont val="等线"/>
        <charset val="134"/>
        <scheme val="minor"/>
      </rPr>
      <t xml:space="preserve"> 2024-07-01 5763 北京理工大学 </t>
    </r>
  </si>
  <si>
    <r>
      <rPr>
        <sz val="11"/>
        <rFont val="宋体"/>
        <charset val="134"/>
      </rPr>
      <t>换成：新能源汽车概论 39.8 9787111772972 机械工业出版社（</t>
    </r>
    <r>
      <rPr>
        <sz val="11"/>
        <rFont val="宋体"/>
        <charset val="134"/>
      </rPr>
      <t xml:space="preserve">1003916755 9787111772972 </t>
    </r>
    <r>
      <rPr>
        <sz val="11"/>
        <rFont val="宋体"/>
        <charset val="134"/>
      </rPr>
      <t>新能源汽车概论</t>
    </r>
    <r>
      <rPr>
        <sz val="11"/>
        <rFont val="宋体"/>
        <charset val="134"/>
      </rPr>
      <t>(</t>
    </r>
    <r>
      <rPr>
        <sz val="11"/>
        <rFont val="宋体"/>
        <charset val="134"/>
      </rPr>
      <t>彩色印刷职业院校十四五系列教材</t>
    </r>
    <r>
      <rPr>
        <sz val="11"/>
        <rFont val="宋体"/>
        <charset val="134"/>
      </rPr>
      <t xml:space="preserve">) 39.80 2025-03-01 111 </t>
    </r>
    <r>
      <rPr>
        <sz val="11"/>
        <rFont val="宋体"/>
        <charset val="134"/>
      </rPr>
      <t>机械工业）</t>
    </r>
  </si>
  <si>
    <t>D30潮连技师GW26智能网联（66人）</t>
  </si>
  <si>
    <t>D31潮连技师GW26中德智能网联（44人）</t>
  </si>
  <si>
    <t>1.GW26智能网联2(62人)
2.GW26中德智能网联1(44人)</t>
  </si>
  <si>
    <t>智能网联汽车检查与维护</t>
  </si>
  <si>
    <t>智能网联汽车运行与维护</t>
  </si>
  <si>
    <t>智能网联汽车运行与维护习题册</t>
  </si>
  <si>
    <t>9787516763223</t>
  </si>
  <si>
    <t>智能座舱部件的装配与调试（一）</t>
  </si>
  <si>
    <t>智能网联汽车智能座舱系统装调与测试</t>
  </si>
  <si>
    <t>9787111757399</t>
  </si>
  <si>
    <r>
      <rPr>
        <b/>
        <sz val="10"/>
        <color rgb="FFFF0000"/>
        <rFont val="等线"/>
        <charset val="134"/>
        <scheme val="minor"/>
      </rPr>
      <t>该书定价为：</t>
    </r>
    <r>
      <rPr>
        <sz val="10"/>
        <rFont val="等线"/>
        <charset val="134"/>
        <scheme val="minor"/>
      </rPr>
      <t>1003658894 9787111734857 ARDUINO编程控制与应用(智能网联汽车专业岗课赛证融通活页式创新教材) 48.00 2023-11-01 111 机械工业</t>
    </r>
  </si>
  <si>
    <t>D32潮连技师.GW25智能网联2(46人)</t>
  </si>
  <si>
    <t>D33潮连技师.GW25中德新能源智能网联1(37人)</t>
  </si>
  <si>
    <t>1.GW25智能网联2(46人)
1.GW25中德新能源智能网联1(37人)</t>
  </si>
  <si>
    <t>线控底盘部件的装配与调试</t>
  </si>
  <si>
    <t>智能网联汽车底盘线控系统装调与测试</t>
  </si>
  <si>
    <t>9787111762201</t>
  </si>
  <si>
    <t>智能座舱系统故障维修（一）</t>
  </si>
  <si>
    <t>汽车智能座舱装调与检修</t>
  </si>
  <si>
    <t>9787516760178</t>
  </si>
  <si>
    <t>汽车智能座舱装调与检修习题册</t>
  </si>
  <si>
    <t>9787516764282</t>
  </si>
  <si>
    <t>D34潮连技师.GW24智能网联1(42人)</t>
  </si>
  <si>
    <t>D35潮连技师GW24中德智能网联2(30人)</t>
  </si>
  <si>
    <t>1.GW24智能网联1(42人)
1.GW24中德智能网联2(30人)</t>
  </si>
  <si>
    <t>环境感知系统故障维修</t>
  </si>
  <si>
    <t>汽车智能传感器装调与测试</t>
  </si>
  <si>
    <t>9787516758991</t>
  </si>
  <si>
    <t>汽车智能传感器装调与测试习题册</t>
  </si>
  <si>
    <t xml:space="preserve">正确条码：1003809421 9787516765920 汽车智能传感器装调与测试习题册(全国职业院校智能网联汽车新形态工作手册式教材) 12.00 2024-07-01 5167 中国劳动社会保障
</t>
  </si>
  <si>
    <r>
      <rPr>
        <b/>
        <sz val="10"/>
        <color rgb="FFFF0000"/>
        <rFont val="等线"/>
        <charset val="134"/>
        <scheme val="minor"/>
      </rPr>
      <t>正确定价为：</t>
    </r>
    <r>
      <rPr>
        <sz val="10"/>
        <rFont val="等线"/>
        <charset val="134"/>
        <scheme val="minor"/>
      </rPr>
      <t xml:space="preserve">1003790268 9787576320237 新能源汽车概论 </t>
    </r>
    <r>
      <rPr>
        <b/>
        <sz val="10"/>
        <color rgb="FFFF0000"/>
        <rFont val="等线"/>
        <charset val="134"/>
        <scheme val="minor"/>
      </rPr>
      <t xml:space="preserve">66.00 </t>
    </r>
    <r>
      <rPr>
        <sz val="10"/>
        <rFont val="等线"/>
        <charset val="134"/>
        <scheme val="minor"/>
      </rPr>
      <t xml:space="preserve">2024-07-01 5763 北京理工大学 </t>
    </r>
  </si>
  <si>
    <t>D36潮连技师.GW23（GS25）智能网联2(50人)</t>
  </si>
  <si>
    <t>D37潮连技师.GW23（GS25）中德汽修智能网联1(17人)</t>
  </si>
  <si>
    <t>1.GW23智能网联2(36人)
2.GW23（GS25）中德汽修智能网联1(17人)</t>
  </si>
  <si>
    <t>车路协同系统故障维修</t>
  </si>
  <si>
    <t>智能网联汽车车路协同系统装调与测试</t>
  </si>
  <si>
    <t>9787111740834</t>
  </si>
  <si>
    <t>信息与控制（二）</t>
  </si>
  <si>
    <t>Python程序设计基础</t>
  </si>
  <si>
    <t>9787516768983</t>
  </si>
  <si>
    <t>Python程序设计基础实训和习题集</t>
  </si>
  <si>
    <t>9787516766514</t>
  </si>
  <si>
    <t>D38潮连技师YF26新能源（13人）</t>
  </si>
  <si>
    <t>1.YF26新能源2(21人)</t>
  </si>
  <si>
    <t>13+6</t>
  </si>
  <si>
    <t>新能源汽车检查与常规维护</t>
  </si>
  <si>
    <t xml:space="preserve">新能源汽车维护 </t>
  </si>
  <si>
    <t>新能源汽车底盘检修</t>
  </si>
  <si>
    <r>
      <rPr>
        <b/>
        <sz val="11"/>
        <color rgb="FFFF0000"/>
        <rFont val="宋体"/>
        <charset val="134"/>
      </rPr>
      <t>正确定价为：</t>
    </r>
    <r>
      <rPr>
        <sz val="11"/>
        <rFont val="宋体"/>
        <charset val="134"/>
      </rPr>
      <t xml:space="preserve">1003790268 9787576320237 新能源汽车概论 </t>
    </r>
    <r>
      <rPr>
        <b/>
        <sz val="11"/>
        <color rgb="FFFF0000"/>
        <rFont val="宋体"/>
        <charset val="134"/>
      </rPr>
      <t>66.00</t>
    </r>
    <r>
      <rPr>
        <sz val="11"/>
        <rFont val="宋体"/>
        <charset val="134"/>
      </rPr>
      <t xml:space="preserve"> 2024-07-01 5763 北京理工大学 </t>
    </r>
  </si>
  <si>
    <t xml:space="preserve">盖章：江门市技师学院教务部                          </t>
  </si>
  <si>
    <t xml:space="preserve">1.GW23机电1（51人）
2.GW23机电2（49人）
3.GW23机电3（46人）
4.GW23机电4（49人）
5.GS25机电1（53人）
6.GW23机电创新A（56人）
</t>
  </si>
  <si>
    <t>机床电气线路</t>
  </si>
  <si>
    <t>常用机床电气线路维修</t>
  </si>
  <si>
    <t>9787504598257</t>
  </si>
  <si>
    <t>常用机床电气线路维修习题册</t>
  </si>
  <si>
    <t>变频技术</t>
  </si>
  <si>
    <t>变频技术习题册</t>
  </si>
  <si>
    <t>工业机器人基础</t>
  </si>
  <si>
    <t>工业机器人技术基础</t>
  </si>
  <si>
    <t>9787111668312</t>
  </si>
  <si>
    <t>三维设计软件应用</t>
  </si>
  <si>
    <r>
      <t>产品三维建模与结构设计(Solid</t>
    </r>
    <r>
      <rPr>
        <sz val="10"/>
        <rFont val="Arial"/>
        <charset val="134"/>
      </rPr>
      <t>_x0002_</t>
    </r>
    <r>
      <rPr>
        <sz val="10"/>
        <rFont val="宋体"/>
        <charset val="134"/>
      </rPr>
      <t>Works)</t>
    </r>
  </si>
  <si>
    <t>产品三维建模与结构设计上机实训图集</t>
  </si>
  <si>
    <t>机电设备常见故障诊断与排除</t>
  </si>
  <si>
    <t xml:space="preserve">1.GW24机电1（57人）
2.GW24机电2（58人）
3.GW23机电创新A（56人）
</t>
  </si>
  <si>
    <t>常用办公软件（第四版）</t>
  </si>
  <si>
    <t>传感器应用技术</t>
  </si>
  <si>
    <t>传感器应用技术习题册</t>
  </si>
  <si>
    <t>机械设计基础（第3版）</t>
  </si>
  <si>
    <t>机械设计基础（第3版）习题册</t>
  </si>
  <si>
    <t>机电一体化技术</t>
  </si>
  <si>
    <t>机电一体化技术基础</t>
  </si>
  <si>
    <t>电子电路基本技能训练</t>
  </si>
  <si>
    <t>9787516751626</t>
  </si>
  <si>
    <t>电子电路基本技能训练习题册</t>
  </si>
  <si>
    <t>机电设备维护与保养</t>
  </si>
  <si>
    <t>机电设备维护与管理（第2版）</t>
  </si>
  <si>
    <t>1.GS26机电1（人）</t>
  </si>
  <si>
    <t>生成式人工智能通识与应用（第2版）</t>
  </si>
  <si>
    <t>1.GW25机电1（55人）
2.GW25机电2（57人）
3.GW25机电3（56人）
4.GW25机电创新A（50人）</t>
  </si>
  <si>
    <t>物理</t>
  </si>
  <si>
    <t>物理（第七版）</t>
  </si>
  <si>
    <t>物理（第七版）习题册</t>
  </si>
  <si>
    <t>电子技术基础(第2版）</t>
  </si>
  <si>
    <t>电子技术基础(第2版）习题册</t>
  </si>
  <si>
    <t>简单机电设备组装</t>
  </si>
  <si>
    <t>低压电气控制设备安装与调试</t>
  </si>
  <si>
    <t>1.GW26机电1、2（人）
2.GW26机电创新A（人）</t>
  </si>
  <si>
    <t>极限配合与技术测量基础（第五版）</t>
  </si>
  <si>
    <t>极限配合与技术测量基础（第五版）习题册</t>
  </si>
  <si>
    <t>机械制图与测绘</t>
  </si>
  <si>
    <t>机械制图与技术测量（第二版）</t>
  </si>
  <si>
    <t>机械制图与技术测量（第二版）习题册</t>
  </si>
  <si>
    <t>电工技术基础</t>
  </si>
  <si>
    <t>电工技术基础与技能</t>
  </si>
  <si>
    <t>1.YF24机电1（33人）</t>
  </si>
  <si>
    <t>工业通信技术</t>
  </si>
  <si>
    <t>工业控制网络技术及应用</t>
  </si>
  <si>
    <t>单片机控制技术</t>
  </si>
  <si>
    <t>单片机技术基础与应用</t>
  </si>
  <si>
    <t>机电系统联调</t>
  </si>
  <si>
    <t>可编程控制器应用技术项目式教程（修订版）</t>
  </si>
  <si>
    <t>机电产品营销实务</t>
  </si>
  <si>
    <t>1.YF25机电1（46人）</t>
  </si>
  <si>
    <t>零件普通铣床加工</t>
  </si>
  <si>
    <t xml:space="preserve">
1.YF26机电1（人）</t>
  </si>
  <si>
    <t>机械制图（第四版）</t>
  </si>
  <si>
    <t>机械制图（第四版）习题册</t>
  </si>
  <si>
    <t>安全用电(第6版)</t>
  </si>
  <si>
    <t>安全用电&lt;第六版&gt;习题册</t>
  </si>
  <si>
    <t>公差配合与技术测量（第二版）</t>
  </si>
  <si>
    <t>公差配合与技术测量（第二版）习题册</t>
  </si>
  <si>
    <t>电子技术基础（第六版）</t>
  </si>
  <si>
    <t>电子技术基础（第六版）习题册</t>
  </si>
  <si>
    <t>机电设备零件切削加工</t>
  </si>
  <si>
    <t>零件普通车床加工</t>
  </si>
  <si>
    <t>1.YE26机电1（人）</t>
  </si>
  <si>
    <t>机电设备设计与制造</t>
  </si>
  <si>
    <t>智能机电系统设计与开发</t>
  </si>
  <si>
    <t>西安电子科大</t>
  </si>
  <si>
    <t>1.GS25智能制造1（46人）
2.GS25智能制造2（46人）</t>
  </si>
  <si>
    <t>液压传动与气动技术（第三版）</t>
  </si>
  <si>
    <t>液压传动与气动技术（第三版）习题册</t>
  </si>
  <si>
    <t>金属材料及热处理</t>
  </si>
  <si>
    <t>金属材料及热处理（第三版）</t>
  </si>
  <si>
    <t>金属材料及热处理（第三版）习题册</t>
  </si>
  <si>
    <t>机床夹具</t>
  </si>
  <si>
    <t>机床夹具（第五版）</t>
  </si>
  <si>
    <t>机床夹具（第五版）习题册</t>
  </si>
  <si>
    <t>机械设计基础（第三版）</t>
  </si>
  <si>
    <t>机械设计基础（第三版）习题册</t>
  </si>
  <si>
    <t>MastercamX5边学边练基础教程</t>
  </si>
  <si>
    <t>零件数控铣削加工</t>
  </si>
  <si>
    <t>数控铣床加工中心编程与操作（FANUC系统）（第二版）</t>
  </si>
  <si>
    <t>数控铣床加工中心编程与操作（FANUC系统）（第二版）习题册</t>
  </si>
  <si>
    <t>1.GS26智能制造1（人）
2.GS26智能制造2（人）
3.GS26智能制造3（人）
4.YF26智能制造1（人）</t>
  </si>
  <si>
    <t>电工电子技术基础(第3版)</t>
  </si>
  <si>
    <t>电工电子技术基础习题册(第3版)</t>
  </si>
  <si>
    <t>机械制造工艺学</t>
  </si>
  <si>
    <t>机械制造工艺学（第三版）</t>
  </si>
  <si>
    <t>机械制造工艺学（第三版）习题册</t>
  </si>
  <si>
    <t>机械制图与技术测量(第二版)</t>
  </si>
  <si>
    <t>￥39.00</t>
  </si>
  <si>
    <t>机械制图与技术测量(第二版)习题册</t>
  </si>
  <si>
    <t>￥37.00</t>
  </si>
  <si>
    <t>高级车工工艺与技能训练</t>
  </si>
  <si>
    <t>高级车工工艺与技能训练（第三版）</t>
  </si>
  <si>
    <t>高级车工工艺与技能训练（第三版）习题册</t>
  </si>
  <si>
    <t>1.YF24智能制造1（12人）</t>
  </si>
  <si>
    <t>人工智能技术及应用</t>
  </si>
  <si>
    <t>智能制造技术基础（第二版）</t>
  </si>
  <si>
    <t>天津科学技术出版社</t>
  </si>
  <si>
    <t>工业机器人编程与操作</t>
  </si>
  <si>
    <t>ABB工业机器人虚拟仿真技术——基于工业机器人应用编程1+X证书考核平台</t>
  </si>
  <si>
    <t>PLC应用技术</t>
  </si>
  <si>
    <t>PLC 应用技术（三菱第二版）</t>
  </si>
  <si>
    <t xml:space="preserve">9787516766811
</t>
  </si>
  <si>
    <t>1.YF25智能制造1（36人）</t>
  </si>
  <si>
    <t>1.YE26智能制造1（人）</t>
  </si>
  <si>
    <t>多轴加工技术</t>
  </si>
  <si>
    <t>CAD/CAM应用技术（Mastercam）</t>
  </si>
  <si>
    <t>9787504598523</t>
  </si>
  <si>
    <t>工业机器人技术及应用</t>
  </si>
  <si>
    <t>1.GW26激光1（人）</t>
  </si>
  <si>
    <t>金属材料与热处理</t>
  </si>
  <si>
    <t>钳工技能</t>
  </si>
  <si>
    <t>简单零件钳加工工作页</t>
  </si>
  <si>
    <t>简单零件钳加工信息页</t>
  </si>
  <si>
    <t>1.GS26数字化设计1（人）</t>
  </si>
  <si>
    <t>机械产品零件测绘与三维建模</t>
  </si>
  <si>
    <t>零部件测绘与CAD制图实训  第2版</t>
  </si>
  <si>
    <t>零件数控车加工</t>
  </si>
  <si>
    <t>数控车床操作与零件加工</t>
  </si>
  <si>
    <t>1.GW23机器人1（59人）
2.GW23机器人创新A（59人）</t>
  </si>
  <si>
    <t>柔性制造技术应用</t>
  </si>
  <si>
    <t>柔性制造技术</t>
  </si>
  <si>
    <t>工业机器人多工作站联调</t>
  </si>
  <si>
    <t>1.GW24机器人1（53人）
2.GW24机器人2（机器人方向）（32人）
2.GW24机器人创新A（53人）</t>
  </si>
  <si>
    <t>工业机器人技术与应用（第2版）</t>
  </si>
  <si>
    <t>工业机器人工作站仿真设计</t>
  </si>
  <si>
    <t>1.GW24机器人2（焊接方向）（12人）</t>
  </si>
  <si>
    <t>焊接工艺学</t>
  </si>
  <si>
    <t>焊工工艺学（第五版）</t>
  </si>
  <si>
    <t>特种焊接工艺</t>
  </si>
  <si>
    <t>特种焊接技术</t>
  </si>
  <si>
    <t>1.GW25机器人1（52人）</t>
  </si>
  <si>
    <t>工业机器人工作站维护与保养</t>
  </si>
  <si>
    <t>1.GW26机器人1（人）
2.GW26机器人创新A（人）</t>
  </si>
  <si>
    <t>教学系：信息技术系         系主任审批：</t>
  </si>
  <si>
    <t xml:space="preserve">1.GW26电商创新A（61人）
2.GW26电商1（60人）
</t>
  </si>
  <si>
    <t>(劳动社印制)思想政治 基础模块 中国特色社会主义</t>
  </si>
  <si>
    <t>9787040609073</t>
  </si>
  <si>
    <t>（劳动社印制）语文 基础模块 上册</t>
  </si>
  <si>
    <t>（劳动社印制）学生学习用书 语文 基础模块 上册</t>
  </si>
  <si>
    <t>（劳动社印制）历史 基础模块 中国历史</t>
  </si>
  <si>
    <t>新模式英语(1第3版全国技工院校公共基础课程教材)</t>
  </si>
  <si>
    <t>计算机基础与应用(OFFICE和WPS OFFICE通用全国技工院校公共基础课程教材)</t>
  </si>
  <si>
    <t>电子商务概论</t>
  </si>
  <si>
    <t>电子商务概论与案例分析(微课版第3版职业教育经济管理类新形态系列教材)</t>
  </si>
  <si>
    <t>9787115644152</t>
  </si>
  <si>
    <t>市场营销实务</t>
  </si>
  <si>
    <t>天津科技出版社</t>
  </si>
  <si>
    <t>9787574215191</t>
  </si>
  <si>
    <t>1.GW25电商创新A
（50人）
2.GW25电商1
（52人）
3.GW25电商2（47人）</t>
  </si>
  <si>
    <t>(劳动社印制)思想政治 基础模块 哲学与人生</t>
  </si>
  <si>
    <t>9787040609097</t>
  </si>
  <si>
    <t>（劳动社印制）语文 职业模块</t>
  </si>
  <si>
    <t>电商文案编辑</t>
  </si>
  <si>
    <t>AIGC与电子商务文案写作（微课版）</t>
  </si>
  <si>
    <t>9787115682628</t>
  </si>
  <si>
    <t>商品拍摄</t>
  </si>
  <si>
    <t>产品拍摄-电商产品拍摄、后期处理与视频剪辑一本通</t>
  </si>
  <si>
    <t>9787301330807</t>
  </si>
  <si>
    <t>图片处理</t>
  </si>
  <si>
    <t>Photoshop图像处理（第二版）</t>
  </si>
  <si>
    <t>GW24（GS26）电商创新A
（53+8人）</t>
  </si>
  <si>
    <t>9787040599022</t>
  </si>
  <si>
    <t>网店开设流程项目</t>
  </si>
  <si>
    <t>网店运营实务(全国高等职业院校电子商务专业教材)</t>
  </si>
  <si>
    <t>9787516759813</t>
  </si>
  <si>
    <t>门户网站营销项目</t>
  </si>
  <si>
    <t>网络营销与策划（第3版 AIGC版）</t>
  </si>
  <si>
    <t>9787115691484</t>
  </si>
  <si>
    <t>全媒体运营策略项目</t>
  </si>
  <si>
    <t>全媒体运营（AIGC版）（微课版）</t>
  </si>
  <si>
    <t>9787115664754</t>
  </si>
  <si>
    <t>安全教育(第2版)</t>
  </si>
  <si>
    <t>1.GW24（GS26）电商1
（36+24人）
2.GW24（GS26）电商2（39+23人）</t>
  </si>
  <si>
    <t>网店运营与管理</t>
  </si>
  <si>
    <t>网店美工</t>
  </si>
  <si>
    <t>网店商品拍摄与后期处理（微课版 第3版）</t>
  </si>
  <si>
    <t>9787115660596</t>
  </si>
  <si>
    <t>GW23（GS25）电商创新A
（52人）</t>
  </si>
  <si>
    <t>网店数据分析</t>
  </si>
  <si>
    <t>电子商务数据分析与应用</t>
  </si>
  <si>
    <t>网店活动策划</t>
  </si>
  <si>
    <t>AI活动策划与执行大全</t>
  </si>
  <si>
    <t>9787302688259</t>
  </si>
  <si>
    <t>AIGC短视频创作</t>
  </si>
  <si>
    <t>如何制作一部AI短剧</t>
  </si>
  <si>
    <t>9787122501370</t>
  </si>
  <si>
    <t>跨境电子商务</t>
  </si>
  <si>
    <t>跨境电子商务实务(全国高等职业院校电子商务专业教材)</t>
  </si>
  <si>
    <t>9787516757291</t>
  </si>
  <si>
    <t>跨境电子商务实务习题册(全国高等职业院校电子商务专业教材)</t>
  </si>
  <si>
    <t>9787516761878</t>
  </si>
  <si>
    <t>1.GW23（GS25）电商1
（44人）
2.GW23（GS25）电商2（49人）</t>
  </si>
  <si>
    <t xml:space="preserve">1.GW26网络与信息安全(48)
2.GW26工业互联网(59)
3.GW26人工智能(59)
</t>
  </si>
  <si>
    <t>新模式英语1(第3版全国技工院校公共基础课程教材)</t>
  </si>
  <si>
    <t>数字化办公与文档管理</t>
  </si>
  <si>
    <t>计算机录入技术(第4版)</t>
  </si>
  <si>
    <t>9787040635140</t>
  </si>
  <si>
    <t>计算机硬件组装与维护</t>
  </si>
  <si>
    <t>计算机组装与维修（第4版）</t>
  </si>
  <si>
    <t xml:space="preserve">1.GW25人工智能（49）
2.GW25网络与信息安全1（40）
3.GW25工业互联网1（48）
</t>
  </si>
  <si>
    <t>人工智能技术应用基础</t>
  </si>
  <si>
    <t>人工智能技术基础</t>
  </si>
  <si>
    <t>华中科技大学出版社</t>
  </si>
  <si>
    <t>C语言程序设计</t>
  </si>
  <si>
    <t>嵌入式C语言程序设计</t>
  </si>
  <si>
    <t>西安交通大学出版社</t>
  </si>
  <si>
    <t>演示文档应用技术</t>
  </si>
  <si>
    <t>PowerPoint2021基础与应用(中高级技能层级全国技工院校计算机类专业教材)</t>
  </si>
  <si>
    <t xml:space="preserve">GS25工业互联网（32）
</t>
  </si>
  <si>
    <t>工业互联网标识解析开发及应用</t>
  </si>
  <si>
    <t>工业互联网标识解析应用技术（微课版）</t>
  </si>
  <si>
    <t>9787115638724</t>
  </si>
  <si>
    <t>工业网络设备安装与测试</t>
  </si>
  <si>
    <t>网络系统建设与运维(中级)</t>
  </si>
  <si>
    <t>9787115633217</t>
  </si>
  <si>
    <t>网络工程制图与文档（CAD）</t>
  </si>
  <si>
    <t>网络工程CAD（第2版）（微课版）</t>
  </si>
  <si>
    <t>9787302650416</t>
  </si>
  <si>
    <t xml:space="preserve">GW24工业互联网1（28）
</t>
  </si>
  <si>
    <t>数据采集</t>
  </si>
  <si>
    <t>数据采集技术（初级） / 1+X职业技能等级证书（数据采集）配套教材</t>
  </si>
  <si>
    <t>9787111665090</t>
  </si>
  <si>
    <t>动态网站开发</t>
  </si>
  <si>
    <t>PHP+MYSQL动态网站开发(第2版工业和信息化精品系列教材)</t>
  </si>
  <si>
    <t>数据库技术应用</t>
  </si>
  <si>
    <t>MySQL数据库项目化教程</t>
  </si>
  <si>
    <t>湖南科学技术出版社</t>
  </si>
  <si>
    <t>9787571039127</t>
  </si>
  <si>
    <t xml:space="preserve">GW24通信网络应用（43）
</t>
  </si>
  <si>
    <t>网络设备配置</t>
  </si>
  <si>
    <t>网络系统建设与运维（中级）</t>
  </si>
  <si>
    <t xml:space="preserve">GW24（GS26）网络安全1（46+20）
</t>
  </si>
  <si>
    <t>小型局域网组建与维护</t>
  </si>
  <si>
    <t>中小型网络组建与维护</t>
  </si>
  <si>
    <t>人民邮电</t>
  </si>
  <si>
    <t>9787115623591</t>
  </si>
  <si>
    <t>GW23计算机1（33）</t>
  </si>
  <si>
    <t>动画制作（含视频剪辑与合成）</t>
  </si>
  <si>
    <t>Flash动画设计与制作（第三版）</t>
  </si>
  <si>
    <t>数据库技术</t>
  </si>
  <si>
    <t>网站前端开发（jQuery前端开发）</t>
  </si>
  <si>
    <t>GW23网络安全1（34）</t>
  </si>
  <si>
    <t>网络安全产品安装与调试</t>
  </si>
  <si>
    <t>路由交换技术项目化教程入门篇</t>
  </si>
  <si>
    <t>9787121376801</t>
  </si>
  <si>
    <t>网络安全评估与加固</t>
  </si>
  <si>
    <t>网络互联技术（实践篇）（第2版）</t>
  </si>
  <si>
    <t>序号</t>
  </si>
  <si>
    <t>版别</t>
  </si>
  <si>
    <t>商品编码</t>
  </si>
  <si>
    <t>商品条形码</t>
  </si>
  <si>
    <t>商品名称</t>
  </si>
  <si>
    <t>作者</t>
  </si>
  <si>
    <t>出版时间</t>
  </si>
  <si>
    <t>零售价/定价</t>
  </si>
  <si>
    <t>数量</t>
  </si>
  <si>
    <t>1</t>
  </si>
  <si>
    <t>高等教育</t>
  </si>
  <si>
    <t/>
  </si>
  <si>
    <t>公共课1</t>
  </si>
  <si>
    <t>2</t>
  </si>
  <si>
    <t>公共课2</t>
  </si>
  <si>
    <t>3</t>
  </si>
  <si>
    <t>公共课3</t>
  </si>
  <si>
    <t>4</t>
  </si>
  <si>
    <t>公共课4</t>
  </si>
  <si>
    <t>5</t>
  </si>
  <si>
    <t>公共课5</t>
  </si>
  <si>
    <t>6</t>
  </si>
  <si>
    <t>（劳动社印制）历史 基础模块 世界历史</t>
  </si>
  <si>
    <t>公共课6</t>
  </si>
  <si>
    <t>7</t>
  </si>
  <si>
    <t>公共课7</t>
  </si>
  <si>
    <t>8</t>
  </si>
  <si>
    <t>习近平新时代中国特色社会主义思想概论(马克思主义理论研究和建设工程重点教材)</t>
  </si>
  <si>
    <t>本书编写组</t>
  </si>
  <si>
    <t>公共课8</t>
  </si>
  <si>
    <t>9</t>
  </si>
  <si>
    <t>贺  燕</t>
  </si>
  <si>
    <r>
      <rPr>
        <sz val="11"/>
        <color indexed="8"/>
        <rFont val="等线"/>
        <charset val="134"/>
        <scheme val="minor"/>
      </rPr>
      <t xml:space="preserve">公共课 </t>
    </r>
    <r>
      <rPr>
        <sz val="11"/>
        <color indexed="8"/>
        <rFont val="等线"/>
        <charset val="134"/>
        <scheme val="minor"/>
      </rPr>
      <t>9</t>
    </r>
  </si>
  <si>
    <t>10</t>
  </si>
  <si>
    <r>
      <rPr>
        <sz val="11"/>
        <color indexed="8"/>
        <rFont val="等线"/>
        <charset val="134"/>
        <scheme val="minor"/>
      </rPr>
      <t xml:space="preserve">公共课 </t>
    </r>
    <r>
      <rPr>
        <sz val="11"/>
        <color indexed="8"/>
        <rFont val="等线"/>
        <charset val="134"/>
        <scheme val="minor"/>
      </rPr>
      <t>10</t>
    </r>
  </si>
  <si>
    <t>11</t>
  </si>
  <si>
    <t>郭永德 责编:周琨</t>
  </si>
  <si>
    <r>
      <rPr>
        <sz val="11"/>
        <color indexed="8"/>
        <rFont val="等线"/>
        <charset val="134"/>
        <scheme val="minor"/>
      </rPr>
      <t xml:space="preserve">公共课 </t>
    </r>
    <r>
      <rPr>
        <sz val="11"/>
        <color indexed="8"/>
        <rFont val="等线"/>
        <charset val="134"/>
        <scheme val="minor"/>
      </rPr>
      <t>11</t>
    </r>
  </si>
  <si>
    <t>12</t>
  </si>
  <si>
    <t>侯敏 责编:周琨</t>
  </si>
  <si>
    <r>
      <rPr>
        <sz val="11"/>
        <color indexed="8"/>
        <rFont val="等线"/>
        <charset val="134"/>
        <scheme val="minor"/>
      </rPr>
      <t xml:space="preserve">公共课 </t>
    </r>
    <r>
      <rPr>
        <sz val="11"/>
        <color indexed="8"/>
        <rFont val="等线"/>
        <charset val="134"/>
        <scheme val="minor"/>
      </rPr>
      <t>12</t>
    </r>
  </si>
  <si>
    <t>13</t>
  </si>
  <si>
    <t>崔琪</t>
  </si>
  <si>
    <r>
      <rPr>
        <sz val="11"/>
        <color indexed="8"/>
        <rFont val="等线"/>
        <charset val="134"/>
        <scheme val="minor"/>
      </rPr>
      <t xml:space="preserve">公共课 </t>
    </r>
    <r>
      <rPr>
        <sz val="11"/>
        <color indexed="8"/>
        <rFont val="等线"/>
        <charset val="134"/>
        <scheme val="minor"/>
      </rPr>
      <t>13</t>
    </r>
  </si>
  <si>
    <t>14</t>
  </si>
  <si>
    <t>霍永旺 责编:周琨</t>
  </si>
  <si>
    <r>
      <rPr>
        <sz val="11"/>
        <color indexed="8"/>
        <rFont val="等线"/>
        <charset val="134"/>
        <scheme val="minor"/>
      </rPr>
      <t xml:space="preserve">公共课 </t>
    </r>
    <r>
      <rPr>
        <sz val="11"/>
        <color indexed="8"/>
        <rFont val="等线"/>
        <charset val="134"/>
        <scheme val="minor"/>
      </rPr>
      <t>14</t>
    </r>
  </si>
  <si>
    <t>15</t>
  </si>
  <si>
    <t>思想道德与法治(2023年版马克思主义理论研究和建设工程重点教材)</t>
  </si>
  <si>
    <r>
      <rPr>
        <sz val="11"/>
        <color indexed="8"/>
        <rFont val="等线"/>
        <charset val="134"/>
        <scheme val="minor"/>
      </rPr>
      <t xml:space="preserve">公共课 </t>
    </r>
    <r>
      <rPr>
        <sz val="11"/>
        <color indexed="8"/>
        <rFont val="等线"/>
        <charset val="134"/>
        <scheme val="minor"/>
      </rPr>
      <t>15</t>
    </r>
  </si>
  <si>
    <t>16</t>
  </si>
  <si>
    <r>
      <rPr>
        <sz val="11"/>
        <color indexed="8"/>
        <rFont val="等线"/>
        <charset val="134"/>
        <scheme val="minor"/>
      </rPr>
      <t xml:space="preserve">公共课 </t>
    </r>
    <r>
      <rPr>
        <sz val="11"/>
        <color indexed="8"/>
        <rFont val="等线"/>
        <charset val="134"/>
        <scheme val="minor"/>
      </rPr>
      <t>16</t>
    </r>
  </si>
  <si>
    <t>17</t>
  </si>
  <si>
    <t>人民</t>
  </si>
  <si>
    <r>
      <rPr>
        <sz val="11"/>
        <color indexed="8"/>
        <rFont val="等线"/>
        <charset val="134"/>
        <scheme val="minor"/>
      </rPr>
      <t xml:space="preserve">公共课 </t>
    </r>
    <r>
      <rPr>
        <sz val="11"/>
        <color indexed="8"/>
        <rFont val="等线"/>
        <charset val="134"/>
        <scheme val="minor"/>
      </rPr>
      <t>17</t>
    </r>
  </si>
  <si>
    <t>18</t>
  </si>
  <si>
    <t>生成式人工智能通识与应用(职业技能培训教材)</t>
  </si>
  <si>
    <t>张宗福</t>
  </si>
  <si>
    <r>
      <rPr>
        <sz val="11"/>
        <color indexed="8"/>
        <rFont val="等线"/>
        <charset val="134"/>
        <scheme val="minor"/>
      </rPr>
      <t xml:space="preserve">公共课 </t>
    </r>
    <r>
      <rPr>
        <sz val="11"/>
        <color indexed="8"/>
        <rFont val="等线"/>
        <charset val="134"/>
        <scheme val="minor"/>
      </rPr>
      <t>18</t>
    </r>
  </si>
  <si>
    <t>教师用书数量</t>
  </si>
  <si>
    <t>公共课 10</t>
  </si>
  <si>
    <t>未订</t>
  </si>
  <si>
    <t>公共课 11</t>
  </si>
  <si>
    <t>公共课 12</t>
  </si>
  <si>
    <t>公共课 13</t>
  </si>
  <si>
    <t>公共课 14</t>
  </si>
  <si>
    <t>公共课 15</t>
  </si>
  <si>
    <t>公共课 16</t>
  </si>
  <si>
    <t>公共课 9</t>
  </si>
  <si>
    <r>
      <rPr>
        <sz val="11"/>
        <color indexed="8"/>
        <rFont val="等线"/>
        <charset val="134"/>
        <scheme val="minor"/>
      </rPr>
      <t>生成式人工智能通识与应用(职业技能培训教材)</t>
    </r>
    <r>
      <rPr>
        <sz val="11"/>
        <color indexed="8"/>
        <rFont val="等线"/>
        <charset val="134"/>
        <scheme val="minor"/>
      </rPr>
      <t xml:space="preserve"> 第二版</t>
    </r>
  </si>
  <si>
    <t>NA</t>
  </si>
  <si>
    <t>专业</t>
  </si>
  <si>
    <t>已订</t>
  </si>
  <si>
    <t>G信息技术系 (教师用书荷塘技师)</t>
  </si>
  <si>
    <t xml:space="preserve">专业 </t>
  </si>
</sst>
</file>

<file path=xl/styles.xml><?xml version="1.0" encoding="utf-8"?>
<styleSheet xmlns="http://schemas.openxmlformats.org/spreadsheetml/2006/main" xmlns:mc="http://schemas.openxmlformats.org/markup-compatibility/2006" xmlns:xr9="http://schemas.microsoft.com/office/spreadsheetml/2016/revision9" mc:Ignorable="xr9">
  <numFmts count="24">
    <numFmt numFmtId="7" formatCode="&quot;￥&quot;#,##0.00;&quot;￥&quot;\-#,##0.00"/>
    <numFmt numFmtId="8" formatCode="&quot;￥&quot;#,##0.00;[Red]&quot;￥&quot;\-#,##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804]* #,##0.00_ ;_ [$¥-804]* \-#,##0.00_ ;_ [$¥-804]* &quot;-&quot;??_ ;_ @_ "/>
    <numFmt numFmtId="177" formatCode="_ [$￥-804]* #,##0.00_ ;_ [$￥-804]* \-#,##0.00_ ;_ [$￥-804]* &quot;-&quot;??_ ;_ @_ "/>
    <numFmt numFmtId="178" formatCode="0;[Red]0"/>
    <numFmt numFmtId="179" formatCode="#,##0;[Red]#,##0"/>
    <numFmt numFmtId="180" formatCode="0_);[Red]\(0\)"/>
    <numFmt numFmtId="181" formatCode="yyyy/mm/dd"/>
    <numFmt numFmtId="182" formatCode="#,##0.00_);[Red]\(#,##0.00\)"/>
    <numFmt numFmtId="183" formatCode="0_ "/>
    <numFmt numFmtId="184" formatCode="\¥#,##0.00;[Red]\-\¥#,##0.00"/>
    <numFmt numFmtId="185" formatCode="\¥#,##0.00;[Red]\¥\-#,##0.00"/>
    <numFmt numFmtId="186" formatCode="0.00_);[Red]\(0.00\)"/>
    <numFmt numFmtId="187" formatCode="&quot;￥&quot;#,##0.00_);[Red]\(&quot;￥&quot;#,##0.00\)"/>
    <numFmt numFmtId="188" formatCode="_-[$¥-411]* #,##0_-;\-[$¥-411]* #,##0_-;_-[$¥-411]* &quot;-&quot;_-;_-@_-"/>
    <numFmt numFmtId="189" formatCode="\¥#,##0.00_);[Red]\(\¥#,##0.00\)"/>
    <numFmt numFmtId="190" formatCode="0.00;[Red]0.00"/>
    <numFmt numFmtId="191" formatCode="#,##0_ "/>
    <numFmt numFmtId="192" formatCode="yyyy&quot;年&quot;m&quot;月&quot;;@"/>
    <numFmt numFmtId="193" formatCode="_ \¥* #,##0.00_ ;_ \¥* \-#,##0.00_ ;_ \¥* &quot;-&quot;??_ ;_ @_ "/>
  </numFmts>
  <fonts count="70">
    <font>
      <sz val="11"/>
      <color indexed="8"/>
      <name val="等线"/>
      <charset val="134"/>
      <scheme val="minor"/>
    </font>
    <font>
      <sz val="11"/>
      <name val="等线"/>
      <charset val="134"/>
      <scheme val="minor"/>
    </font>
    <font>
      <b/>
      <sz val="10"/>
      <name val="等线"/>
      <charset val="134"/>
      <scheme val="minor"/>
    </font>
    <font>
      <b/>
      <sz val="11"/>
      <color rgb="FFFF0000"/>
      <name val="等线"/>
      <charset val="134"/>
      <scheme val="minor"/>
    </font>
    <font>
      <b/>
      <sz val="11"/>
      <name val="等线"/>
      <charset val="134"/>
      <scheme val="minor"/>
    </font>
    <font>
      <sz val="10"/>
      <name val="等线"/>
      <charset val="134"/>
      <scheme val="minor"/>
    </font>
    <font>
      <b/>
      <sz val="20"/>
      <name val="等线"/>
      <charset val="134"/>
      <scheme val="minor"/>
    </font>
    <font>
      <sz val="10"/>
      <name val="宋体"/>
      <charset val="134"/>
    </font>
    <font>
      <sz val="9"/>
      <name val="等线"/>
      <charset val="134"/>
      <scheme val="minor"/>
    </font>
    <font>
      <b/>
      <sz val="11"/>
      <name val="宋体"/>
      <charset val="134"/>
    </font>
    <font>
      <b/>
      <sz val="10"/>
      <name val="宋体"/>
      <charset val="134"/>
    </font>
    <font>
      <sz val="11"/>
      <name val="等线"/>
      <charset val="134"/>
    </font>
    <font>
      <sz val="11"/>
      <name val="宋体"/>
      <charset val="134"/>
    </font>
    <font>
      <b/>
      <sz val="20"/>
      <name val="宋体"/>
      <charset val="134"/>
    </font>
    <font>
      <b/>
      <sz val="11"/>
      <color rgb="FFFF0000"/>
      <name val="宋体"/>
      <charset val="134"/>
    </font>
    <font>
      <b/>
      <sz val="10"/>
      <color rgb="FFFF0000"/>
      <name val="等线"/>
      <charset val="134"/>
      <scheme val="minor"/>
    </font>
    <font>
      <b/>
      <sz val="15"/>
      <name val="等线"/>
      <charset val="134"/>
      <scheme val="minor"/>
    </font>
    <font>
      <b/>
      <sz val="15"/>
      <color rgb="FFFF0000"/>
      <name val="等线"/>
      <charset val="134"/>
      <scheme val="minor"/>
    </font>
    <font>
      <sz val="10"/>
      <color theme="1"/>
      <name val="宋体"/>
      <charset val="134"/>
    </font>
    <font>
      <sz val="10"/>
      <color rgb="FFFF0000"/>
      <name val="等线"/>
      <charset val="134"/>
      <scheme val="minor"/>
    </font>
    <font>
      <sz val="11"/>
      <color rgb="FFFF0000"/>
      <name val="等线"/>
      <charset val="134"/>
      <scheme val="minor"/>
    </font>
    <font>
      <sz val="11"/>
      <color theme="1"/>
      <name val="等线"/>
      <charset val="134"/>
      <scheme val="minor"/>
    </font>
    <font>
      <sz val="10"/>
      <name val="仿宋"/>
      <charset val="134"/>
    </font>
    <font>
      <sz val="10"/>
      <color rgb="FF000000"/>
      <name val="仿宋"/>
      <charset val="134"/>
    </font>
    <font>
      <sz val="10"/>
      <color indexed="8"/>
      <name val="仿宋"/>
      <charset val="134"/>
    </font>
    <font>
      <b/>
      <sz val="10"/>
      <name val="仿宋"/>
      <charset val="134"/>
    </font>
    <font>
      <sz val="10"/>
      <color theme="1"/>
      <name val="仿宋"/>
      <charset val="134"/>
    </font>
    <font>
      <sz val="10"/>
      <color rgb="FF323232"/>
      <name val="仿宋"/>
      <charset val="134"/>
    </font>
    <font>
      <sz val="11"/>
      <color theme="1"/>
      <name val="仿宋"/>
      <charset val="134"/>
    </font>
    <font>
      <sz val="11"/>
      <name val="仿宋"/>
      <charset val="134"/>
    </font>
    <font>
      <sz val="9"/>
      <name val="仿宋"/>
      <charset val="134"/>
    </font>
    <font>
      <sz val="10"/>
      <color rgb="FF2C2C2C"/>
      <name val="仿宋"/>
      <charset val="134"/>
    </font>
    <font>
      <sz val="10.5"/>
      <name val="仿宋"/>
      <charset val="134"/>
    </font>
    <font>
      <b/>
      <sz val="9"/>
      <name val="仿宋"/>
      <charset val="134"/>
    </font>
    <font>
      <b/>
      <sz val="11"/>
      <color theme="1"/>
      <name val="等线"/>
      <charset val="134"/>
    </font>
    <font>
      <b/>
      <sz val="10"/>
      <color theme="1"/>
      <name val="等线"/>
      <charset val="134"/>
    </font>
    <font>
      <sz val="10"/>
      <color theme="1"/>
      <name val="等线"/>
      <charset val="134"/>
    </font>
    <font>
      <sz val="11"/>
      <color theme="1"/>
      <name val="等线"/>
      <charset val="134"/>
    </font>
    <font>
      <sz val="12"/>
      <color theme="1"/>
      <name val="等线"/>
      <charset val="134"/>
    </font>
    <font>
      <b/>
      <sz val="20"/>
      <color theme="1"/>
      <name val="等线"/>
      <charset val="134"/>
    </font>
    <font>
      <sz val="14"/>
      <color theme="1"/>
      <name val="等线"/>
      <charset val="134"/>
    </font>
    <font>
      <b/>
      <sz val="20"/>
      <color theme="1"/>
      <name val="等线"/>
      <charset val="134"/>
      <scheme val="minor"/>
    </font>
    <font>
      <b/>
      <sz val="10"/>
      <color theme="1"/>
      <name val="等线"/>
      <charset val="134"/>
      <scheme val="minor"/>
    </font>
    <font>
      <sz val="10"/>
      <color theme="1"/>
      <name val="等线"/>
      <charset val="134"/>
      <scheme val="minor"/>
    </font>
    <font>
      <b/>
      <sz val="10"/>
      <color theme="1"/>
      <name val="宋体"/>
      <charset val="134"/>
    </font>
    <font>
      <sz val="10.5"/>
      <color theme="1"/>
      <name val="宋体"/>
      <charset val="134"/>
    </font>
    <font>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2"/>
      <color rgb="FF000000"/>
      <name val="宋体"/>
      <charset val="134"/>
    </font>
    <font>
      <sz val="11"/>
      <color indexed="8"/>
      <name val="宋体"/>
      <charset val="134"/>
    </font>
    <font>
      <sz val="10"/>
      <name val="Arial"/>
      <charset val="134"/>
    </font>
  </fonts>
  <fills count="40">
    <fill>
      <patternFill patternType="none"/>
    </fill>
    <fill>
      <patternFill patternType="gray125"/>
    </fill>
    <fill>
      <patternFill patternType="solid">
        <fgColor rgb="FFFFFF00"/>
        <bgColor indexed="64"/>
      </patternFill>
    </fill>
    <fill>
      <patternFill patternType="solid">
        <fgColor theme="6" tint="0.599993896298105"/>
        <bgColor indexed="64"/>
      </patternFill>
    </fill>
    <fill>
      <patternFill patternType="solid">
        <fgColor rgb="FF00B0F0"/>
        <bgColor indexed="64"/>
      </patternFill>
    </fill>
    <fill>
      <patternFill patternType="solid">
        <fgColor theme="8" tint="0.399975585192419"/>
        <bgColor indexed="64"/>
      </patternFill>
    </fill>
    <fill>
      <patternFill patternType="solid">
        <fgColor theme="0" tint="-0.149998474074526"/>
        <bgColor indexed="64"/>
      </patternFill>
    </fill>
    <fill>
      <patternFill patternType="solid">
        <fgColor indexed="19"/>
        <bgColor indexed="64"/>
      </patternFill>
    </fill>
    <fill>
      <patternFill patternType="solid">
        <fgColor indexed="43"/>
        <bgColor indexed="64"/>
      </patternFill>
    </fill>
    <fill>
      <patternFill patternType="solid">
        <fgColor theme="0" tint="-0.149967955565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0"/>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6"/>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auto="1"/>
      </bottom>
      <diagonal/>
    </border>
    <border>
      <left style="thin">
        <color auto="1"/>
      </left>
      <right style="thin">
        <color rgb="FF000000"/>
      </right>
      <top style="thin">
        <color auto="1"/>
      </top>
      <bottom/>
      <diagonal/>
    </border>
    <border>
      <left style="thin">
        <color auto="1"/>
      </left>
      <right style="thin">
        <color rgb="FF000000"/>
      </right>
      <top/>
      <bottom style="thin">
        <color auto="1"/>
      </bottom>
      <diagonal/>
    </border>
    <border>
      <left/>
      <right style="thin">
        <color rgb="FF000000"/>
      </right>
      <top style="thin">
        <color rgb="FF000000"/>
      </top>
      <bottom style="thin">
        <color rgb="FF000000"/>
      </bottom>
      <diagonal/>
    </border>
    <border>
      <left style="thin">
        <color auto="1"/>
      </left>
      <right style="medium">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rgb="FF000000"/>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176"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21" fillId="15" borderId="19" applyNumberFormat="0" applyFon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20" applyNumberFormat="0" applyFill="0" applyAlignment="0" applyProtection="0">
      <alignment vertical="center"/>
    </xf>
    <xf numFmtId="0" fontId="53" fillId="0" borderId="20" applyNumberFormat="0" applyFill="0" applyAlignment="0" applyProtection="0">
      <alignment vertical="center"/>
    </xf>
    <xf numFmtId="0" fontId="54" fillId="0" borderId="21" applyNumberFormat="0" applyFill="0" applyAlignment="0" applyProtection="0">
      <alignment vertical="center"/>
    </xf>
    <xf numFmtId="0" fontId="54" fillId="0" borderId="0" applyNumberFormat="0" applyFill="0" applyBorder="0" applyAlignment="0" applyProtection="0">
      <alignment vertical="center"/>
    </xf>
    <xf numFmtId="0" fontId="55" fillId="16" borderId="22" applyNumberFormat="0" applyAlignment="0" applyProtection="0">
      <alignment vertical="center"/>
    </xf>
    <xf numFmtId="0" fontId="56" fillId="17" borderId="23" applyNumberFormat="0" applyAlignment="0" applyProtection="0">
      <alignment vertical="center"/>
    </xf>
    <xf numFmtId="0" fontId="57" fillId="17" borderId="22" applyNumberFormat="0" applyAlignment="0" applyProtection="0">
      <alignment vertical="center"/>
    </xf>
    <xf numFmtId="0" fontId="58" fillId="18" borderId="24" applyNumberFormat="0" applyAlignment="0" applyProtection="0">
      <alignment vertical="center"/>
    </xf>
    <xf numFmtId="0" fontId="59" fillId="0" borderId="25" applyNumberFormat="0" applyFill="0" applyAlignment="0" applyProtection="0">
      <alignment vertical="center"/>
    </xf>
    <xf numFmtId="0" fontId="60" fillId="0" borderId="26" applyNumberFormat="0" applyFill="0" applyAlignment="0" applyProtection="0">
      <alignment vertical="center"/>
    </xf>
    <xf numFmtId="0" fontId="61" fillId="19" borderId="0" applyNumberFormat="0" applyBorder="0" applyAlignment="0" applyProtection="0">
      <alignment vertical="center"/>
    </xf>
    <xf numFmtId="0" fontId="62" fillId="20" borderId="0" applyNumberFormat="0" applyBorder="0" applyAlignment="0" applyProtection="0">
      <alignment vertical="center"/>
    </xf>
    <xf numFmtId="0" fontId="63" fillId="21" borderId="0" applyNumberFormat="0" applyBorder="0" applyAlignment="0" applyProtection="0">
      <alignment vertical="center"/>
    </xf>
    <xf numFmtId="0" fontId="64" fillId="22" borderId="0" applyNumberFormat="0" applyBorder="0" applyAlignment="0" applyProtection="0">
      <alignment vertical="center"/>
    </xf>
    <xf numFmtId="0" fontId="65" fillId="23" borderId="0" applyNumberFormat="0" applyBorder="0" applyAlignment="0" applyProtection="0">
      <alignment vertical="center"/>
    </xf>
    <xf numFmtId="0" fontId="65" fillId="24" borderId="0" applyNumberFormat="0" applyBorder="0" applyAlignment="0" applyProtection="0">
      <alignment vertical="center"/>
    </xf>
    <xf numFmtId="0" fontId="64" fillId="25" borderId="0" applyNumberFormat="0" applyBorder="0" applyAlignment="0" applyProtection="0">
      <alignment vertical="center"/>
    </xf>
    <xf numFmtId="0" fontId="64" fillId="26" borderId="0" applyNumberFormat="0" applyBorder="0" applyAlignment="0" applyProtection="0">
      <alignment vertical="center"/>
    </xf>
    <xf numFmtId="0" fontId="65" fillId="27" borderId="0" applyNumberFormat="0" applyBorder="0" applyAlignment="0" applyProtection="0">
      <alignment vertical="center"/>
    </xf>
    <xf numFmtId="0" fontId="65" fillId="11" borderId="0" applyNumberFormat="0" applyBorder="0" applyAlignment="0" applyProtection="0">
      <alignment vertical="center"/>
    </xf>
    <xf numFmtId="0" fontId="64" fillId="13" borderId="0" applyNumberFormat="0" applyBorder="0" applyAlignment="0" applyProtection="0">
      <alignment vertical="center"/>
    </xf>
    <xf numFmtId="0" fontId="64" fillId="28" borderId="0" applyNumberFormat="0" applyBorder="0" applyAlignment="0" applyProtection="0">
      <alignment vertical="center"/>
    </xf>
    <xf numFmtId="0" fontId="65" fillId="29" borderId="0" applyNumberFormat="0" applyBorder="0" applyAlignment="0" applyProtection="0">
      <alignment vertical="center"/>
    </xf>
    <xf numFmtId="0" fontId="65" fillId="3" borderId="0" applyNumberFormat="0" applyBorder="0" applyAlignment="0" applyProtection="0">
      <alignment vertical="center"/>
    </xf>
    <xf numFmtId="0" fontId="64" fillId="30" borderId="0" applyNumberFormat="0" applyBorder="0" applyAlignment="0" applyProtection="0">
      <alignment vertical="center"/>
    </xf>
    <xf numFmtId="0" fontId="64" fillId="31" borderId="0" applyNumberFormat="0" applyBorder="0" applyAlignment="0" applyProtection="0">
      <alignment vertical="center"/>
    </xf>
    <xf numFmtId="0" fontId="65" fillId="32" borderId="0" applyNumberFormat="0" applyBorder="0" applyAlignment="0" applyProtection="0">
      <alignment vertical="center"/>
    </xf>
    <xf numFmtId="0" fontId="65" fillId="14" borderId="0" applyNumberFormat="0" applyBorder="0" applyAlignment="0" applyProtection="0">
      <alignment vertical="center"/>
    </xf>
    <xf numFmtId="0" fontId="64" fillId="33" borderId="0" applyNumberFormat="0" applyBorder="0" applyAlignment="0" applyProtection="0">
      <alignment vertical="center"/>
    </xf>
    <xf numFmtId="0" fontId="64" fillId="34" borderId="0" applyNumberFormat="0" applyBorder="0" applyAlignment="0" applyProtection="0">
      <alignment vertical="center"/>
    </xf>
    <xf numFmtId="0" fontId="65" fillId="35" borderId="0" applyNumberFormat="0" applyBorder="0" applyAlignment="0" applyProtection="0">
      <alignment vertical="center"/>
    </xf>
    <xf numFmtId="0" fontId="65" fillId="10" borderId="0" applyNumberFormat="0" applyBorder="0" applyAlignment="0" applyProtection="0">
      <alignment vertical="center"/>
    </xf>
    <xf numFmtId="0" fontId="64" fillId="5" borderId="0" applyNumberFormat="0" applyBorder="0" applyAlignment="0" applyProtection="0">
      <alignment vertical="center"/>
    </xf>
    <xf numFmtId="0" fontId="64" fillId="36" borderId="0" applyNumberFormat="0" applyBorder="0" applyAlignment="0" applyProtection="0">
      <alignment vertical="center"/>
    </xf>
    <xf numFmtId="0" fontId="65" fillId="37" borderId="0" applyNumberFormat="0" applyBorder="0" applyAlignment="0" applyProtection="0">
      <alignment vertical="center"/>
    </xf>
    <xf numFmtId="0" fontId="65" fillId="38" borderId="0" applyNumberFormat="0" applyBorder="0" applyAlignment="0" applyProtection="0">
      <alignment vertical="center"/>
    </xf>
    <xf numFmtId="0" fontId="64" fillId="39" borderId="0" applyNumberFormat="0" applyBorder="0" applyAlignment="0" applyProtection="0">
      <alignment vertical="center"/>
    </xf>
    <xf numFmtId="176" fontId="66" fillId="0" borderId="0"/>
    <xf numFmtId="0" fontId="66" fillId="0" borderId="0"/>
    <xf numFmtId="176" fontId="12" fillId="0" borderId="0">
      <alignment vertical="center"/>
    </xf>
    <xf numFmtId="176" fontId="21" fillId="0" borderId="0">
      <alignment vertical="center"/>
    </xf>
    <xf numFmtId="176" fontId="0" fillId="0" borderId="0">
      <alignment vertical="center"/>
    </xf>
    <xf numFmtId="176" fontId="66" fillId="0" borderId="0">
      <alignment vertical="center"/>
    </xf>
    <xf numFmtId="176" fontId="21" fillId="0" borderId="0">
      <alignment vertical="center"/>
    </xf>
    <xf numFmtId="176" fontId="21" fillId="0" borderId="0"/>
    <xf numFmtId="176" fontId="67" fillId="0" borderId="0">
      <alignment vertical="center"/>
    </xf>
    <xf numFmtId="176" fontId="68" fillId="0" borderId="0"/>
    <xf numFmtId="177" fontId="21" fillId="0" borderId="0">
      <alignment vertical="center"/>
    </xf>
    <xf numFmtId="0" fontId="21" fillId="0" borderId="0">
      <alignment vertical="center"/>
    </xf>
    <xf numFmtId="176" fontId="21" fillId="0" borderId="0">
      <alignment vertical="center"/>
    </xf>
    <xf numFmtId="176" fontId="12" fillId="0" borderId="0">
      <alignment vertical="center"/>
    </xf>
    <xf numFmtId="0" fontId="66" fillId="0" borderId="0"/>
    <xf numFmtId="0" fontId="66" fillId="0" borderId="0"/>
  </cellStyleXfs>
  <cellXfs count="590">
    <xf numFmtId="176" fontId="0" fillId="0" borderId="0" xfId="0">
      <alignment vertical="center"/>
    </xf>
    <xf numFmtId="178" fontId="1" fillId="0" borderId="0" xfId="52" applyNumberFormat="1" applyFont="1">
      <alignment vertical="center"/>
    </xf>
    <xf numFmtId="176" fontId="1" fillId="0" borderId="0" xfId="52" applyFont="1">
      <alignment vertical="center"/>
    </xf>
    <xf numFmtId="178" fontId="2" fillId="2" borderId="1" xfId="52" applyNumberFormat="1" applyFont="1" applyFill="1" applyBorder="1" applyAlignment="1">
      <alignment horizontal="center" vertical="center" wrapText="1"/>
    </xf>
    <xf numFmtId="179" fontId="2" fillId="2" borderId="1" xfId="52" applyNumberFormat="1" applyFont="1" applyFill="1" applyBorder="1" applyAlignment="1">
      <alignment horizontal="center" vertical="center" wrapText="1"/>
    </xf>
    <xf numFmtId="176" fontId="0" fillId="0" borderId="2" xfId="0" applyBorder="1">
      <alignment vertical="center"/>
    </xf>
    <xf numFmtId="178" fontId="1" fillId="0" borderId="1" xfId="52" applyNumberFormat="1" applyFont="1" applyBorder="1" applyAlignment="1">
      <alignment horizontal="center" vertical="center" wrapText="1"/>
    </xf>
    <xf numFmtId="0" fontId="1" fillId="0" borderId="1" xfId="52" applyNumberFormat="1" applyFont="1" applyBorder="1" applyAlignment="1">
      <alignment horizontal="center" vertical="center" wrapText="1"/>
    </xf>
    <xf numFmtId="0" fontId="1" fillId="0" borderId="2" xfId="52" applyNumberFormat="1" applyFont="1" applyFill="1" applyBorder="1" applyAlignment="1">
      <alignment horizontal="center" vertical="center" wrapText="1"/>
    </xf>
    <xf numFmtId="178" fontId="1" fillId="3" borderId="1" xfId="52" applyNumberFormat="1" applyFont="1" applyFill="1" applyBorder="1" applyAlignment="1">
      <alignment horizontal="center" vertical="center" wrapText="1"/>
    </xf>
    <xf numFmtId="178" fontId="1" fillId="4" borderId="1" xfId="52" applyNumberFormat="1" applyFont="1" applyFill="1" applyBorder="1" applyAlignment="1">
      <alignment horizontal="center" vertical="center" wrapText="1"/>
    </xf>
    <xf numFmtId="176" fontId="0" fillId="0" borderId="0" xfId="0" applyFont="1">
      <alignment vertical="center"/>
    </xf>
    <xf numFmtId="176" fontId="0" fillId="0" borderId="2" xfId="0" applyFont="1" applyBorder="1">
      <alignment vertical="center"/>
    </xf>
    <xf numFmtId="176" fontId="3" fillId="2" borderId="0" xfId="0" applyFont="1" applyFill="1">
      <alignment vertical="center"/>
    </xf>
    <xf numFmtId="178" fontId="1" fillId="5" borderId="1" xfId="52" applyNumberFormat="1" applyFont="1" applyFill="1" applyBorder="1" applyAlignment="1">
      <alignment horizontal="center" vertical="center" wrapText="1"/>
    </xf>
    <xf numFmtId="178" fontId="1" fillId="6" borderId="1" xfId="52" applyNumberFormat="1" applyFont="1" applyFill="1" applyBorder="1" applyAlignment="1">
      <alignment horizontal="center" vertical="center" wrapText="1"/>
    </xf>
    <xf numFmtId="0" fontId="1" fillId="0" borderId="1" xfId="52" applyNumberFormat="1" applyFont="1" applyFill="1" applyBorder="1" applyAlignment="1">
      <alignment horizontal="center" vertical="center" wrapText="1"/>
    </xf>
    <xf numFmtId="180" fontId="0" fillId="0" borderId="0" xfId="0" applyNumberFormat="1" applyAlignment="1">
      <alignment horizontal="center" vertical="center"/>
    </xf>
    <xf numFmtId="176" fontId="0" fillId="7" borderId="1" xfId="0" applyFill="1" applyBorder="1" applyAlignment="1">
      <alignment horizontal="center" vertical="center"/>
    </xf>
    <xf numFmtId="176" fontId="0" fillId="7" borderId="1" xfId="0" applyFill="1" applyBorder="1" applyAlignment="1">
      <alignment horizontal="center" vertical="center" wrapText="1"/>
    </xf>
    <xf numFmtId="180" fontId="0" fillId="7" borderId="1" xfId="0" applyNumberFormat="1" applyFill="1" applyBorder="1" applyAlignment="1">
      <alignment horizontal="center" vertical="center" wrapText="1"/>
    </xf>
    <xf numFmtId="176" fontId="0" fillId="8" borderId="1" xfId="0" applyFill="1" applyBorder="1" applyAlignment="1">
      <alignment horizontal="center" vertical="center"/>
    </xf>
    <xf numFmtId="180" fontId="0" fillId="8" borderId="1" xfId="0" applyNumberFormat="1" applyFill="1" applyBorder="1" applyAlignment="1">
      <alignment horizontal="center" vertical="center"/>
    </xf>
    <xf numFmtId="176" fontId="0" fillId="0" borderId="1" xfId="0" applyBorder="1" applyAlignment="1">
      <alignment horizontal="center" vertical="center"/>
    </xf>
    <xf numFmtId="49" fontId="0" fillId="9" borderId="1" xfId="0" applyNumberFormat="1" applyFill="1" applyBorder="1" applyAlignment="1">
      <alignment horizontal="center" vertical="center"/>
    </xf>
    <xf numFmtId="49" fontId="0" fillId="9" borderId="1" xfId="0" applyNumberFormat="1" applyFill="1" applyBorder="1" applyAlignment="1">
      <alignment vertical="center" wrapText="1"/>
    </xf>
    <xf numFmtId="0" fontId="0" fillId="9" borderId="1" xfId="0" applyNumberFormat="1" applyFill="1" applyBorder="1" applyAlignment="1">
      <alignment vertical="center" wrapText="1"/>
    </xf>
    <xf numFmtId="180" fontId="0" fillId="9" borderId="1" xfId="0" applyNumberFormat="1" applyFill="1" applyBorder="1" applyAlignment="1">
      <alignment horizontal="center" vertical="center" wrapText="1"/>
    </xf>
    <xf numFmtId="181" fontId="0" fillId="9" borderId="1" xfId="0" applyNumberFormat="1" applyFill="1" applyBorder="1">
      <alignment vertical="center"/>
    </xf>
    <xf numFmtId="4" fontId="0" fillId="9" borderId="1" xfId="0" applyNumberFormat="1" applyFill="1" applyBorder="1">
      <alignment vertical="center"/>
    </xf>
    <xf numFmtId="180" fontId="0" fillId="9" borderId="1" xfId="0" applyNumberFormat="1" applyFill="1" applyBorder="1" applyAlignment="1">
      <alignment horizontal="center" vertical="center"/>
    </xf>
    <xf numFmtId="176" fontId="0" fillId="9" borderId="1" xfId="0" applyFont="1" applyFill="1" applyBorder="1">
      <alignment vertical="center"/>
    </xf>
    <xf numFmtId="176" fontId="4" fillId="0" borderId="0" xfId="52" applyFont="1" applyFill="1" applyAlignment="1">
      <alignment horizontal="center" vertical="center"/>
    </xf>
    <xf numFmtId="176" fontId="5" fillId="0" borderId="0" xfId="52" applyFont="1" applyFill="1">
      <alignment vertical="center"/>
    </xf>
    <xf numFmtId="176" fontId="1" fillId="0" borderId="0" xfId="52" applyFont="1" applyFill="1">
      <alignment vertical="center"/>
    </xf>
    <xf numFmtId="180" fontId="1" fillId="0" borderId="0" xfId="52" applyNumberFormat="1" applyFont="1" applyFill="1" applyAlignment="1">
      <alignment horizontal="center" vertical="center" wrapText="1"/>
    </xf>
    <xf numFmtId="176" fontId="1" fillId="0" borderId="0" xfId="52" applyFont="1" applyFill="1" applyAlignment="1">
      <alignment horizontal="center" vertical="center" wrapText="1"/>
    </xf>
    <xf numFmtId="178" fontId="1" fillId="0" borderId="0" xfId="52" applyNumberFormat="1" applyFont="1" applyFill="1" applyAlignment="1">
      <alignment horizontal="center" vertical="center"/>
    </xf>
    <xf numFmtId="182" fontId="1" fillId="0" borderId="0" xfId="52" applyNumberFormat="1" applyFont="1" applyFill="1" applyAlignment="1">
      <alignment horizontal="center" vertical="center"/>
    </xf>
    <xf numFmtId="176" fontId="6" fillId="0" borderId="0" xfId="52" applyFont="1" applyFill="1" applyAlignment="1">
      <alignment horizontal="center" vertical="center"/>
    </xf>
    <xf numFmtId="176" fontId="7" fillId="0" borderId="0" xfId="52" applyFont="1" applyFill="1" applyBorder="1" applyAlignment="1">
      <alignment horizontal="left" vertical="center"/>
    </xf>
    <xf numFmtId="176" fontId="5" fillId="0" borderId="0" xfId="52" applyFont="1" applyFill="1" applyBorder="1" applyAlignment="1">
      <alignment horizontal="center" vertical="center"/>
    </xf>
    <xf numFmtId="176" fontId="2" fillId="0" borderId="3" xfId="55" applyFont="1" applyFill="1" applyBorder="1" applyAlignment="1">
      <alignment horizontal="center" vertical="center" wrapText="1"/>
    </xf>
    <xf numFmtId="180" fontId="2" fillId="0" borderId="3" xfId="52" applyNumberFormat="1" applyFont="1" applyFill="1" applyBorder="1" applyAlignment="1">
      <alignment horizontal="center" vertical="center" wrapText="1"/>
    </xf>
    <xf numFmtId="176" fontId="2" fillId="0" borderId="3" xfId="52" applyFont="1" applyFill="1" applyBorder="1" applyAlignment="1">
      <alignment horizontal="center" vertical="center" wrapText="1"/>
    </xf>
    <xf numFmtId="183" fontId="2" fillId="0" borderId="3" xfId="52" applyNumberFormat="1" applyFont="1" applyFill="1" applyBorder="1" applyAlignment="1">
      <alignment horizontal="center" vertical="center" wrapText="1"/>
    </xf>
    <xf numFmtId="178" fontId="2" fillId="0" borderId="3" xfId="52" applyNumberFormat="1" applyFont="1" applyFill="1" applyBorder="1" applyAlignment="1">
      <alignment horizontal="center" vertical="center" wrapText="1"/>
    </xf>
    <xf numFmtId="182" fontId="2" fillId="0" borderId="3" xfId="52" applyNumberFormat="1" applyFont="1" applyFill="1" applyBorder="1" applyAlignment="1">
      <alignment horizontal="center" vertical="center" wrapText="1"/>
    </xf>
    <xf numFmtId="176" fontId="5" fillId="0" borderId="3" xfId="55" applyFont="1" applyFill="1" applyBorder="1" applyAlignment="1">
      <alignment horizontal="center" vertical="center" wrapText="1"/>
    </xf>
    <xf numFmtId="180" fontId="5" fillId="0" borderId="3"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wrapText="1" shrinkToFit="1"/>
    </xf>
    <xf numFmtId="184" fontId="5" fillId="0" borderId="1" xfId="0" applyNumberFormat="1" applyFont="1" applyFill="1" applyBorder="1" applyAlignment="1">
      <alignment horizontal="center" vertical="center"/>
    </xf>
    <xf numFmtId="176" fontId="5" fillId="0" borderId="4" xfId="55" applyFont="1" applyFill="1" applyBorder="1" applyAlignment="1">
      <alignment horizontal="center" vertical="center" wrapText="1"/>
    </xf>
    <xf numFmtId="180" fontId="5" fillId="0" borderId="5" xfId="0" applyNumberFormat="1" applyFont="1" applyFill="1" applyBorder="1" applyAlignment="1">
      <alignment horizontal="center" vertical="center" wrapText="1"/>
    </xf>
    <xf numFmtId="180" fontId="5" fillId="0" borderId="1" xfId="0" applyNumberFormat="1" applyFont="1" applyFill="1" applyBorder="1" applyAlignment="1">
      <alignment horizontal="center" vertical="center" wrapText="1"/>
    </xf>
    <xf numFmtId="178" fontId="8" fillId="0" borderId="1" xfId="57" applyNumberFormat="1"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176" fontId="7" fillId="0" borderId="7" xfId="0" applyNumberFormat="1" applyFont="1" applyFill="1" applyBorder="1" applyAlignment="1">
      <alignment horizontal="center" vertical="center" wrapText="1"/>
    </xf>
    <xf numFmtId="180" fontId="5" fillId="0" borderId="8" xfId="52" applyNumberFormat="1" applyFont="1" applyFill="1" applyBorder="1" applyAlignment="1">
      <alignment horizontal="center" vertical="center" wrapText="1"/>
    </xf>
    <xf numFmtId="176" fontId="5" fillId="0" borderId="5" xfId="55" applyFont="1" applyFill="1" applyBorder="1" applyAlignment="1">
      <alignment horizontal="center" vertical="center" wrapText="1"/>
    </xf>
    <xf numFmtId="178" fontId="2" fillId="0" borderId="1" xfId="52" applyNumberFormat="1" applyFont="1" applyFill="1" applyBorder="1" applyAlignment="1">
      <alignment horizontal="center" vertical="center" wrapText="1"/>
    </xf>
    <xf numFmtId="7" fontId="2" fillId="0" borderId="1" xfId="0" applyNumberFormat="1" applyFont="1" applyFill="1" applyBorder="1" applyAlignment="1">
      <alignment horizontal="center" vertical="center" wrapText="1" shrinkToFit="1"/>
    </xf>
    <xf numFmtId="176" fontId="5" fillId="0" borderId="1" xfId="55"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178" fontId="5" fillId="0" borderId="9" xfId="0" applyNumberFormat="1" applyFont="1" applyFill="1" applyBorder="1" applyAlignment="1">
      <alignment horizontal="center" vertical="center" wrapText="1"/>
    </xf>
    <xf numFmtId="178" fontId="1" fillId="0" borderId="9" xfId="0" applyNumberFormat="1" applyFont="1" applyFill="1" applyBorder="1" applyAlignment="1">
      <alignment horizontal="center" vertical="center" wrapText="1"/>
    </xf>
    <xf numFmtId="176" fontId="5" fillId="0" borderId="1" xfId="52" applyFont="1" applyFill="1" applyBorder="1" applyAlignment="1">
      <alignment horizontal="center" vertical="center" wrapText="1"/>
    </xf>
    <xf numFmtId="178" fontId="5" fillId="0" borderId="1" xfId="0" applyNumberFormat="1" applyFont="1" applyFill="1" applyBorder="1" applyAlignment="1">
      <alignment horizontal="center" vertical="center"/>
    </xf>
    <xf numFmtId="185" fontId="5" fillId="0" borderId="1" xfId="0" applyNumberFormat="1" applyFont="1" applyFill="1" applyBorder="1" applyAlignment="1">
      <alignment horizontal="center" vertical="center" wrapText="1"/>
    </xf>
    <xf numFmtId="178" fontId="5" fillId="0" borderId="4" xfId="0" applyNumberFormat="1" applyFont="1" applyFill="1" applyBorder="1" applyAlignment="1">
      <alignment horizontal="center" vertical="center" wrapText="1"/>
    </xf>
    <xf numFmtId="185" fontId="5" fillId="0" borderId="4" xfId="0" applyNumberFormat="1" applyFont="1" applyFill="1" applyBorder="1" applyAlignment="1">
      <alignment horizontal="center" vertical="center" wrapText="1"/>
    </xf>
    <xf numFmtId="186" fontId="5" fillId="0" borderId="1" xfId="0" applyNumberFormat="1" applyFont="1" applyFill="1" applyBorder="1" applyAlignment="1">
      <alignment horizontal="center" vertical="center" wrapText="1" shrinkToFit="1"/>
    </xf>
    <xf numFmtId="186" fontId="7" fillId="0" borderId="1" xfId="0" applyNumberFormat="1" applyFont="1" applyFill="1" applyBorder="1" applyAlignment="1">
      <alignment horizontal="center" vertical="center" wrapText="1" shrinkToFit="1"/>
    </xf>
    <xf numFmtId="187" fontId="5" fillId="0" borderId="1" xfId="0" applyNumberFormat="1" applyFont="1" applyFill="1" applyBorder="1" applyAlignment="1">
      <alignment horizontal="center" vertical="center" wrapText="1" shrinkToFit="1"/>
    </xf>
    <xf numFmtId="178" fontId="5" fillId="0" borderId="10" xfId="0" applyNumberFormat="1" applyFont="1" applyFill="1" applyBorder="1" applyAlignment="1">
      <alignment horizontal="center" vertical="center"/>
    </xf>
    <xf numFmtId="185" fontId="5" fillId="0" borderId="10" xfId="0" applyNumberFormat="1" applyFont="1" applyFill="1" applyBorder="1" applyAlignment="1">
      <alignment horizontal="center" vertical="center" wrapText="1"/>
    </xf>
    <xf numFmtId="178" fontId="5" fillId="0" borderId="9" xfId="0" applyNumberFormat="1" applyFont="1" applyFill="1" applyBorder="1" applyAlignment="1">
      <alignment horizontal="center" vertical="center"/>
    </xf>
    <xf numFmtId="185" fontId="5" fillId="0" borderId="9" xfId="0" applyNumberFormat="1" applyFont="1" applyFill="1" applyBorder="1" applyAlignment="1">
      <alignment horizontal="center" vertical="center" wrapText="1"/>
    </xf>
    <xf numFmtId="184" fontId="5" fillId="0" borderId="9" xfId="0" applyNumberFormat="1" applyFont="1" applyFill="1" applyBorder="1" applyAlignment="1">
      <alignment horizontal="center" vertical="center"/>
    </xf>
    <xf numFmtId="8" fontId="5" fillId="0" borderId="9" xfId="0" applyNumberFormat="1" applyFont="1" applyFill="1" applyBorder="1" applyAlignment="1">
      <alignment horizontal="center" vertical="center"/>
    </xf>
    <xf numFmtId="185" fontId="5" fillId="0" borderId="3" xfId="0" applyNumberFormat="1" applyFont="1" applyFill="1" applyBorder="1" applyAlignment="1">
      <alignment horizontal="center" vertical="center" wrapText="1"/>
    </xf>
    <xf numFmtId="178" fontId="1" fillId="0" borderId="1" xfId="0" applyNumberFormat="1" applyFont="1" applyFill="1" applyBorder="1" applyAlignment="1">
      <alignment horizontal="center" vertical="center"/>
    </xf>
    <xf numFmtId="176" fontId="9" fillId="0" borderId="0" xfId="52" applyFont="1" applyFill="1" applyAlignment="1" applyProtection="1">
      <alignment horizontal="center" vertical="center"/>
    </xf>
    <xf numFmtId="176" fontId="7" fillId="0" borderId="0" xfId="52" applyFont="1" applyFill="1" applyAlignment="1" applyProtection="1">
      <alignment vertical="center"/>
    </xf>
    <xf numFmtId="176" fontId="10" fillId="0" borderId="0" xfId="52" applyFont="1" applyFill="1" applyAlignment="1" applyProtection="1">
      <alignment vertical="center"/>
    </xf>
    <xf numFmtId="176" fontId="11" fillId="0" borderId="0" xfId="0" applyFont="1" applyFill="1" applyAlignment="1">
      <alignment vertical="center"/>
    </xf>
    <xf numFmtId="0" fontId="12" fillId="0" borderId="0" xfId="52" applyNumberFormat="1" applyFont="1" applyFill="1" applyAlignment="1" applyProtection="1">
      <alignment vertical="center"/>
    </xf>
    <xf numFmtId="176" fontId="12" fillId="0" borderId="0" xfId="52" applyFont="1" applyFill="1" applyAlignment="1" applyProtection="1">
      <alignment horizontal="center" vertical="center" wrapText="1"/>
    </xf>
    <xf numFmtId="180" fontId="12" fillId="0" borderId="0" xfId="52" applyNumberFormat="1" applyFont="1" applyFill="1" applyAlignment="1" applyProtection="1">
      <alignment horizontal="center" vertical="center"/>
    </xf>
    <xf numFmtId="182" fontId="12" fillId="0" borderId="0" xfId="52" applyNumberFormat="1" applyFont="1" applyFill="1" applyAlignment="1" applyProtection="1">
      <alignment horizontal="center" vertical="center"/>
    </xf>
    <xf numFmtId="180" fontId="12" fillId="0" borderId="0" xfId="52" applyNumberFormat="1" applyFont="1" applyFill="1" applyAlignment="1" applyProtection="1">
      <alignment horizontal="center" vertical="center" wrapText="1"/>
    </xf>
    <xf numFmtId="176" fontId="12" fillId="0" borderId="0" xfId="52" applyFont="1" applyFill="1" applyAlignment="1" applyProtection="1">
      <alignment vertical="center"/>
    </xf>
    <xf numFmtId="176" fontId="13" fillId="0" borderId="0" xfId="52" applyFont="1" applyFill="1" applyAlignment="1" applyProtection="1">
      <alignment horizontal="center" vertical="center"/>
    </xf>
    <xf numFmtId="176" fontId="7" fillId="0" borderId="11" xfId="52" applyFont="1" applyFill="1" applyBorder="1" applyAlignment="1" applyProtection="1">
      <alignment horizontal="left" vertical="center"/>
    </xf>
    <xf numFmtId="0" fontId="10" fillId="0" borderId="5" xfId="55" applyNumberFormat="1" applyFont="1" applyFill="1" applyBorder="1" applyAlignment="1" applyProtection="1">
      <alignment horizontal="center" vertical="center" wrapText="1"/>
    </xf>
    <xf numFmtId="176" fontId="10" fillId="0" borderId="5" xfId="52" applyFont="1" applyFill="1" applyBorder="1" applyAlignment="1" applyProtection="1">
      <alignment horizontal="center" vertical="center" wrapText="1"/>
    </xf>
    <xf numFmtId="183" fontId="10" fillId="0" borderId="5" xfId="52" applyNumberFormat="1" applyFont="1" applyFill="1" applyBorder="1" applyAlignment="1" applyProtection="1">
      <alignment horizontal="center" vertical="center" wrapText="1"/>
    </xf>
    <xf numFmtId="180" fontId="10" fillId="0" borderId="5" xfId="52" applyNumberFormat="1" applyFont="1" applyFill="1" applyBorder="1" applyAlignment="1" applyProtection="1">
      <alignment horizontal="center" vertical="center"/>
    </xf>
    <xf numFmtId="182" fontId="10" fillId="0" borderId="5" xfId="52" applyNumberFormat="1" applyFont="1" applyFill="1" applyBorder="1" applyAlignment="1" applyProtection="1">
      <alignment horizontal="center" vertical="center"/>
    </xf>
    <xf numFmtId="182" fontId="10" fillId="0" borderId="5" xfId="52" applyNumberFormat="1" applyFont="1" applyFill="1" applyBorder="1" applyAlignment="1" applyProtection="1">
      <alignment horizontal="center" vertical="center" wrapText="1"/>
    </xf>
    <xf numFmtId="188" fontId="7" fillId="0" borderId="0" xfId="52" applyNumberFormat="1" applyFont="1" applyFill="1" applyAlignment="1" applyProtection="1">
      <alignment vertical="center" wrapText="1"/>
    </xf>
    <xf numFmtId="0" fontId="7" fillId="0" borderId="1" xfId="55" applyNumberFormat="1" applyFont="1" applyFill="1" applyBorder="1" applyAlignment="1" applyProtection="1">
      <alignment horizontal="left" vertical="center" wrapText="1"/>
    </xf>
    <xf numFmtId="176" fontId="7" fillId="0" borderId="0" xfId="52" applyFont="1" applyFill="1" applyAlignment="1" applyProtection="1">
      <alignment horizontal="center" vertical="center" wrapText="1"/>
    </xf>
    <xf numFmtId="180" fontId="7" fillId="0" borderId="1" xfId="0" applyNumberFormat="1" applyFont="1" applyFill="1" applyBorder="1" applyAlignment="1">
      <alignment horizontal="center" vertical="center" wrapText="1" shrinkToFit="1"/>
    </xf>
    <xf numFmtId="187" fontId="7" fillId="0" borderId="1" xfId="0" applyNumberFormat="1" applyFont="1" applyFill="1" applyBorder="1" applyAlignment="1">
      <alignment horizontal="center" vertical="center" wrapText="1" shrinkToFit="1"/>
    </xf>
    <xf numFmtId="189" fontId="7" fillId="0" borderId="1" xfId="0" applyNumberFormat="1" applyFont="1" applyFill="1" applyBorder="1" applyAlignment="1">
      <alignment horizontal="center" vertical="center" wrapText="1" shrinkToFit="1"/>
    </xf>
    <xf numFmtId="180" fontId="7" fillId="0" borderId="1" xfId="52" applyNumberFormat="1" applyFont="1" applyFill="1" applyBorder="1" applyAlignment="1" applyProtection="1">
      <alignment horizontal="center" vertical="center" wrapText="1"/>
    </xf>
    <xf numFmtId="180" fontId="7" fillId="0" borderId="3" xfId="0" applyNumberFormat="1" applyFont="1" applyFill="1" applyBorder="1" applyAlignment="1">
      <alignment horizontal="center" vertical="center" wrapText="1" shrinkToFit="1"/>
    </xf>
    <xf numFmtId="180" fontId="7" fillId="0" borderId="5" xfId="0" applyNumberFormat="1" applyFont="1" applyFill="1" applyBorder="1" applyAlignment="1">
      <alignment horizontal="center" vertical="center" wrapText="1" shrinkToFit="1"/>
    </xf>
    <xf numFmtId="180" fontId="10" fillId="0" borderId="1" xfId="52" applyNumberFormat="1" applyFont="1" applyFill="1" applyBorder="1" applyAlignment="1" applyProtection="1">
      <alignment horizontal="center" vertical="center" wrapText="1"/>
    </xf>
    <xf numFmtId="180" fontId="7" fillId="0" borderId="4" xfId="0" applyNumberFormat="1" applyFont="1" applyFill="1" applyBorder="1" applyAlignment="1">
      <alignment horizontal="center" vertical="center" wrapText="1" shrinkToFit="1"/>
    </xf>
    <xf numFmtId="188" fontId="10" fillId="0" borderId="0" xfId="52" applyNumberFormat="1" applyFont="1" applyFill="1" applyAlignment="1" applyProtection="1">
      <alignment vertical="center" wrapText="1"/>
    </xf>
    <xf numFmtId="189" fontId="7" fillId="0" borderId="9" xfId="0" applyNumberFormat="1" applyFont="1" applyFill="1" applyBorder="1" applyAlignment="1">
      <alignment horizontal="center" vertical="center" wrapText="1" shrinkToFit="1"/>
    </xf>
    <xf numFmtId="176" fontId="7" fillId="0" borderId="1" xfId="52" applyFont="1" applyFill="1" applyBorder="1" applyAlignment="1" applyProtection="1">
      <alignment horizontal="center" vertical="center" wrapText="1"/>
    </xf>
    <xf numFmtId="187" fontId="10" fillId="0" borderId="1" xfId="0" applyNumberFormat="1" applyFont="1" applyFill="1" applyBorder="1" applyAlignment="1">
      <alignment horizontal="center" vertical="center" wrapText="1" shrinkToFit="1"/>
    </xf>
    <xf numFmtId="0" fontId="7" fillId="0" borderId="3" xfId="55" applyNumberFormat="1" applyFont="1" applyFill="1" applyBorder="1" applyAlignment="1" applyProtection="1">
      <alignment horizontal="left" vertical="center" wrapText="1"/>
    </xf>
    <xf numFmtId="0" fontId="7" fillId="0" borderId="4" xfId="55" applyNumberFormat="1" applyFont="1" applyFill="1" applyBorder="1" applyAlignment="1" applyProtection="1">
      <alignment horizontal="left" vertical="center" wrapText="1"/>
    </xf>
    <xf numFmtId="0" fontId="7" fillId="0" borderId="5" xfId="55" applyNumberFormat="1" applyFont="1" applyFill="1" applyBorder="1" applyAlignment="1" applyProtection="1">
      <alignment horizontal="left" vertical="center" wrapText="1"/>
    </xf>
    <xf numFmtId="176" fontId="7" fillId="0" borderId="1" xfId="52" applyFont="1" applyFill="1" applyBorder="1" applyAlignment="1" applyProtection="1">
      <alignment horizontal="left" vertical="center" wrapText="1"/>
    </xf>
    <xf numFmtId="0" fontId="7" fillId="0" borderId="4" xfId="55" applyNumberFormat="1" applyFont="1" applyFill="1" applyBorder="1" applyAlignment="1" applyProtection="1">
      <alignment horizontal="center" vertical="center" wrapText="1"/>
    </xf>
    <xf numFmtId="0" fontId="7" fillId="0" borderId="5" xfId="55" applyNumberFormat="1" applyFont="1" applyFill="1" applyBorder="1" applyAlignment="1" applyProtection="1">
      <alignment horizontal="center" vertical="center" wrapText="1"/>
    </xf>
    <xf numFmtId="0" fontId="7" fillId="0" borderId="1" xfId="55" applyNumberFormat="1" applyFont="1" applyFill="1" applyBorder="1" applyAlignment="1" applyProtection="1">
      <alignment horizontal="center" vertical="center" wrapText="1"/>
    </xf>
    <xf numFmtId="176" fontId="10" fillId="0" borderId="1" xfId="52" applyFont="1" applyFill="1" applyBorder="1" applyAlignment="1" applyProtection="1">
      <alignment horizontal="center" vertical="center" wrapText="1"/>
    </xf>
    <xf numFmtId="0" fontId="7" fillId="0" borderId="1" xfId="52" applyNumberFormat="1" applyFont="1" applyFill="1" applyBorder="1" applyAlignment="1" applyProtection="1">
      <alignment horizontal="center" vertical="center" wrapText="1"/>
    </xf>
    <xf numFmtId="183" fontId="7" fillId="0" borderId="1" xfId="52" applyNumberFormat="1" applyFont="1" applyFill="1" applyBorder="1" applyAlignment="1" applyProtection="1">
      <alignment horizontal="center" vertical="center" wrapText="1"/>
    </xf>
    <xf numFmtId="185" fontId="7" fillId="0" borderId="1" xfId="0" applyNumberFormat="1" applyFont="1" applyFill="1" applyBorder="1" applyAlignment="1">
      <alignment horizontal="center" vertical="center" wrapText="1"/>
    </xf>
    <xf numFmtId="186" fontId="7" fillId="0" borderId="1" xfId="0" applyNumberFormat="1" applyFont="1" applyFill="1" applyBorder="1" applyAlignment="1">
      <alignment horizontal="center" vertical="center" wrapText="1"/>
    </xf>
    <xf numFmtId="0" fontId="7" fillId="0" borderId="3" xfId="55" applyNumberFormat="1" applyFont="1" applyFill="1" applyBorder="1" applyAlignment="1" applyProtection="1">
      <alignment horizontal="center" vertical="center" wrapText="1"/>
    </xf>
    <xf numFmtId="183" fontId="10" fillId="0" borderId="1" xfId="52" applyNumberFormat="1" applyFont="1" applyFill="1" applyBorder="1" applyAlignment="1" applyProtection="1">
      <alignment horizontal="center" vertical="center" wrapText="1"/>
    </xf>
    <xf numFmtId="176" fontId="7" fillId="0" borderId="3" xfId="52" applyFont="1" applyFill="1" applyBorder="1" applyAlignment="1" applyProtection="1">
      <alignment horizontal="center" vertical="center" wrapText="1"/>
    </xf>
    <xf numFmtId="176" fontId="7" fillId="0" borderId="5" xfId="52" applyFont="1" applyFill="1" applyBorder="1" applyAlignment="1" applyProtection="1">
      <alignment horizontal="center" vertical="center" wrapText="1"/>
    </xf>
    <xf numFmtId="0" fontId="7" fillId="0" borderId="3" xfId="52" applyNumberFormat="1" applyFont="1" applyFill="1" applyBorder="1" applyAlignment="1" applyProtection="1">
      <alignment horizontal="center" vertical="center" wrapText="1"/>
    </xf>
    <xf numFmtId="0" fontId="7" fillId="0" borderId="4" xfId="52" applyNumberFormat="1" applyFont="1" applyFill="1" applyBorder="1" applyAlignment="1" applyProtection="1">
      <alignment horizontal="center" vertical="center" wrapText="1"/>
    </xf>
    <xf numFmtId="176" fontId="7" fillId="0" borderId="0" xfId="52" applyFont="1" applyFill="1" applyAlignment="1" applyProtection="1">
      <alignment horizontal="center" vertical="center"/>
    </xf>
    <xf numFmtId="0" fontId="7" fillId="0" borderId="5" xfId="52" applyNumberFormat="1" applyFont="1" applyFill="1" applyBorder="1" applyAlignment="1" applyProtection="1">
      <alignment horizontal="center" vertical="center" wrapText="1"/>
    </xf>
    <xf numFmtId="176" fontId="7" fillId="0" borderId="1" xfId="57" applyFont="1" applyFill="1" applyBorder="1" applyAlignment="1" applyProtection="1">
      <alignment horizontal="center" vertical="center"/>
    </xf>
    <xf numFmtId="176" fontId="7" fillId="0" borderId="3" xfId="57" applyFont="1" applyFill="1" applyBorder="1" applyAlignment="1" applyProtection="1">
      <alignment horizontal="center" vertical="center"/>
    </xf>
    <xf numFmtId="176" fontId="7" fillId="0" borderId="5" xfId="57" applyFont="1" applyFill="1" applyBorder="1" applyAlignment="1" applyProtection="1">
      <alignment horizontal="center" vertical="center"/>
    </xf>
    <xf numFmtId="0" fontId="7" fillId="0" borderId="2" xfId="55" applyNumberFormat="1" applyFont="1" applyFill="1" applyBorder="1" applyAlignment="1" applyProtection="1">
      <alignment horizontal="center" vertical="center" wrapText="1"/>
    </xf>
    <xf numFmtId="176" fontId="7" fillId="0" borderId="1" xfId="52" applyFont="1" applyFill="1" applyBorder="1" applyAlignment="1" applyProtection="1">
      <alignment horizontal="center" vertical="center"/>
    </xf>
    <xf numFmtId="180" fontId="7" fillId="0" borderId="1" xfId="0" applyNumberFormat="1" applyFont="1" applyFill="1" applyBorder="1" applyAlignment="1">
      <alignment horizontal="center" vertical="center" shrinkToFit="1"/>
    </xf>
    <xf numFmtId="176" fontId="7" fillId="0" borderId="4" xfId="52" applyFont="1" applyFill="1" applyBorder="1" applyAlignment="1" applyProtection="1">
      <alignment horizontal="center" vertical="center" wrapText="1"/>
    </xf>
    <xf numFmtId="180" fontId="7" fillId="0" borderId="1" xfId="0" applyNumberFormat="1" applyFont="1" applyFill="1" applyBorder="1" applyAlignment="1">
      <alignment vertical="center" wrapText="1" shrinkToFit="1"/>
    </xf>
    <xf numFmtId="188" fontId="12" fillId="0" borderId="0" xfId="52" applyNumberFormat="1" applyFont="1" applyFill="1" applyAlignment="1" applyProtection="1">
      <alignment vertical="center" wrapText="1"/>
    </xf>
    <xf numFmtId="180" fontId="7" fillId="0" borderId="12" xfId="0" applyNumberFormat="1" applyFont="1" applyFill="1" applyBorder="1" applyAlignment="1">
      <alignment horizontal="center" vertical="center" wrapText="1" shrinkToFit="1"/>
    </xf>
    <xf numFmtId="180" fontId="7" fillId="0" borderId="9" xfId="0" applyNumberFormat="1" applyFont="1" applyFill="1" applyBorder="1" applyAlignment="1">
      <alignment horizontal="center" vertical="center" wrapText="1" shrinkToFit="1"/>
    </xf>
    <xf numFmtId="180" fontId="7" fillId="0" borderId="13" xfId="0" applyNumberFormat="1" applyFont="1" applyFill="1" applyBorder="1" applyAlignment="1">
      <alignment horizontal="center" vertical="center" wrapText="1" shrinkToFit="1"/>
    </xf>
    <xf numFmtId="0" fontId="5" fillId="0" borderId="3"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177" fontId="4" fillId="0" borderId="0" xfId="52" applyNumberFormat="1" applyFont="1" applyFill="1" applyBorder="1" applyAlignment="1">
      <alignment horizontal="center" vertical="center"/>
    </xf>
    <xf numFmtId="177" fontId="4" fillId="0" borderId="0" xfId="52" applyNumberFormat="1" applyFont="1" applyFill="1" applyAlignment="1">
      <alignment horizontal="center" vertical="center"/>
    </xf>
    <xf numFmtId="177" fontId="5" fillId="0" borderId="0" xfId="0" applyNumberFormat="1" applyFont="1" applyFill="1" applyAlignment="1">
      <alignment vertical="center"/>
    </xf>
    <xf numFmtId="177" fontId="12" fillId="0" borderId="0" xfId="0" applyNumberFormat="1" applyFont="1" applyFill="1" applyAlignment="1">
      <alignment horizontal="center" vertical="center" wrapText="1"/>
    </xf>
    <xf numFmtId="179" fontId="14" fillId="0" borderId="0" xfId="0" applyNumberFormat="1" applyFont="1" applyFill="1" applyAlignment="1">
      <alignment vertical="center" wrapText="1"/>
    </xf>
    <xf numFmtId="180" fontId="14" fillId="0" borderId="0" xfId="0" applyNumberFormat="1" applyFont="1" applyFill="1" applyAlignment="1">
      <alignment vertical="center" wrapText="1"/>
    </xf>
    <xf numFmtId="177" fontId="12" fillId="0" borderId="0" xfId="0" applyNumberFormat="1" applyFont="1" applyFill="1" applyAlignment="1">
      <alignment horizontal="center" vertical="center"/>
    </xf>
    <xf numFmtId="178" fontId="12" fillId="0" borderId="0" xfId="0" applyNumberFormat="1" applyFont="1" applyFill="1" applyAlignment="1">
      <alignment horizontal="center" vertical="center"/>
    </xf>
    <xf numFmtId="190" fontId="12" fillId="0" borderId="0" xfId="0" applyNumberFormat="1" applyFont="1" applyFill="1" applyAlignment="1">
      <alignment vertical="center"/>
    </xf>
    <xf numFmtId="177" fontId="12" fillId="0" borderId="0" xfId="0" applyNumberFormat="1" applyFont="1" applyFill="1" applyAlignment="1">
      <alignment vertical="center"/>
    </xf>
    <xf numFmtId="178" fontId="0" fillId="0" borderId="0" xfId="0" applyNumberFormat="1" applyFill="1" applyAlignment="1">
      <alignment horizontal="center" vertical="center"/>
    </xf>
    <xf numFmtId="179" fontId="12" fillId="0" borderId="0" xfId="0" applyNumberFormat="1" applyFont="1" applyFill="1" applyAlignment="1">
      <alignment vertical="center"/>
    </xf>
    <xf numFmtId="49" fontId="12" fillId="0" borderId="0" xfId="0" applyNumberFormat="1" applyFont="1" applyFill="1" applyAlignment="1">
      <alignment vertical="center"/>
    </xf>
    <xf numFmtId="177" fontId="6" fillId="0" borderId="0" xfId="52" applyNumberFormat="1" applyFont="1" applyFill="1" applyBorder="1" applyAlignment="1">
      <alignment horizontal="center" vertical="center"/>
    </xf>
    <xf numFmtId="178" fontId="6" fillId="0" borderId="0" xfId="52" applyNumberFormat="1" applyFont="1" applyFill="1" applyBorder="1" applyAlignment="1">
      <alignment horizontal="center" vertical="center"/>
    </xf>
    <xf numFmtId="190" fontId="6" fillId="0" borderId="0" xfId="52" applyNumberFormat="1" applyFont="1" applyFill="1" applyBorder="1" applyAlignment="1">
      <alignment horizontal="center" vertical="center"/>
    </xf>
    <xf numFmtId="179" fontId="4" fillId="0" borderId="0" xfId="52" applyNumberFormat="1" applyFont="1" applyFill="1" applyBorder="1" applyAlignment="1">
      <alignment horizontal="center" vertical="center"/>
    </xf>
    <xf numFmtId="49" fontId="4" fillId="0" borderId="0" xfId="52" applyNumberFormat="1" applyFont="1" applyFill="1" applyBorder="1" applyAlignment="1">
      <alignment horizontal="center" vertical="center"/>
    </xf>
    <xf numFmtId="177" fontId="6" fillId="0" borderId="0" xfId="52" applyNumberFormat="1" applyFont="1" applyFill="1" applyAlignment="1">
      <alignment horizontal="center" vertical="center"/>
    </xf>
    <xf numFmtId="178" fontId="6" fillId="0" borderId="0" xfId="52" applyNumberFormat="1" applyFont="1" applyFill="1" applyAlignment="1">
      <alignment horizontal="center" vertical="center"/>
    </xf>
    <xf numFmtId="190" fontId="6" fillId="0" borderId="0" xfId="52" applyNumberFormat="1" applyFont="1" applyFill="1" applyAlignment="1">
      <alignment horizontal="center" vertical="center"/>
    </xf>
    <xf numFmtId="177" fontId="7" fillId="0" borderId="0" xfId="52" applyNumberFormat="1" applyFont="1" applyFill="1" applyBorder="1" applyAlignment="1">
      <alignment horizontal="left" vertical="center"/>
    </xf>
    <xf numFmtId="178" fontId="7" fillId="0" borderId="0" xfId="52" applyNumberFormat="1" applyFont="1" applyFill="1" applyBorder="1" applyAlignment="1">
      <alignment horizontal="left" vertical="center"/>
    </xf>
    <xf numFmtId="190" fontId="7" fillId="0" borderId="0" xfId="52" applyNumberFormat="1" applyFont="1" applyFill="1" applyBorder="1" applyAlignment="1">
      <alignment horizontal="left" vertical="center"/>
    </xf>
    <xf numFmtId="179" fontId="4" fillId="0" borderId="0" xfId="52" applyNumberFormat="1" applyFont="1" applyFill="1" applyAlignment="1">
      <alignment horizontal="center" vertical="center"/>
    </xf>
    <xf numFmtId="49" fontId="4" fillId="0" borderId="0" xfId="52" applyNumberFormat="1" applyFont="1" applyFill="1" applyAlignment="1">
      <alignment horizontal="center" vertical="center"/>
    </xf>
    <xf numFmtId="177" fontId="2" fillId="0" borderId="1" xfId="55" applyNumberFormat="1" applyFont="1" applyFill="1" applyBorder="1" applyAlignment="1">
      <alignment horizontal="center" vertical="center" wrapText="1"/>
    </xf>
    <xf numFmtId="179" fontId="15" fillId="2" borderId="1" xfId="55" applyNumberFormat="1" applyFont="1" applyFill="1" applyBorder="1" applyAlignment="1">
      <alignment horizontal="center" vertical="center" wrapText="1"/>
    </xf>
    <xf numFmtId="179" fontId="15" fillId="0" borderId="1" xfId="55" applyNumberFormat="1" applyFont="1" applyFill="1" applyBorder="1" applyAlignment="1">
      <alignment horizontal="center" vertical="center" wrapText="1"/>
    </xf>
    <xf numFmtId="180" fontId="15" fillId="10" borderId="1" xfId="55" applyNumberFormat="1" applyFont="1" applyFill="1" applyBorder="1" applyAlignment="1">
      <alignment horizontal="center" vertical="center" wrapText="1"/>
    </xf>
    <xf numFmtId="177" fontId="2" fillId="0" borderId="1" xfId="52" applyNumberFormat="1" applyFont="1" applyFill="1" applyBorder="1" applyAlignment="1">
      <alignment horizontal="center" vertical="center" wrapText="1"/>
    </xf>
    <xf numFmtId="183" fontId="2" fillId="0" borderId="1" xfId="52" applyNumberFormat="1" applyFont="1" applyFill="1" applyBorder="1" applyAlignment="1">
      <alignment horizontal="center" vertical="center" wrapText="1"/>
    </xf>
    <xf numFmtId="178" fontId="2" fillId="0" borderId="1" xfId="52" applyNumberFormat="1" applyFont="1" applyFill="1" applyBorder="1" applyAlignment="1">
      <alignment horizontal="center" vertical="center"/>
    </xf>
    <xf numFmtId="190" fontId="2" fillId="0" borderId="1" xfId="52" applyNumberFormat="1" applyFont="1" applyFill="1" applyBorder="1" applyAlignment="1">
      <alignment horizontal="center" vertical="center"/>
    </xf>
    <xf numFmtId="182" fontId="2" fillId="0" borderId="6" xfId="52" applyNumberFormat="1" applyFont="1" applyFill="1" applyBorder="1" applyAlignment="1">
      <alignment horizontal="center" vertical="center" wrapText="1"/>
    </xf>
    <xf numFmtId="180" fontId="2" fillId="0" borderId="1" xfId="52" applyNumberFormat="1" applyFont="1" applyFill="1" applyBorder="1" applyAlignment="1">
      <alignment horizontal="center" vertical="center"/>
    </xf>
    <xf numFmtId="191" fontId="2" fillId="0" borderId="1" xfId="52" applyNumberFormat="1" applyFont="1" applyFill="1" applyBorder="1" applyAlignment="1">
      <alignment horizontal="center" vertical="center" wrapText="1"/>
    </xf>
    <xf numFmtId="178" fontId="0" fillId="0" borderId="1" xfId="0" applyNumberFormat="1" applyFont="1" applyFill="1" applyBorder="1" applyAlignment="1">
      <alignment horizontal="center" vertical="center"/>
    </xf>
    <xf numFmtId="179" fontId="16" fillId="0" borderId="1" xfId="0" applyNumberFormat="1" applyFont="1" applyFill="1" applyBorder="1" applyAlignment="1">
      <alignment horizontal="center" vertical="center" wrapText="1"/>
    </xf>
    <xf numFmtId="49" fontId="17" fillId="0" borderId="1" xfId="0" applyNumberFormat="1" applyFont="1" applyFill="1" applyBorder="1" applyAlignment="1">
      <alignment vertical="center" wrapText="1"/>
    </xf>
    <xf numFmtId="49" fontId="16" fillId="0" borderId="1" xfId="0" applyNumberFormat="1" applyFont="1" applyFill="1" applyBorder="1" applyAlignment="1">
      <alignment vertical="center" wrapText="1"/>
    </xf>
    <xf numFmtId="177" fontId="5" fillId="0" borderId="1" xfId="0" applyNumberFormat="1" applyFont="1" applyFill="1" applyBorder="1" applyAlignment="1">
      <alignment horizontal="center" vertical="center" wrapText="1"/>
    </xf>
    <xf numFmtId="179" fontId="15" fillId="11" borderId="1" xfId="0" applyNumberFormat="1" applyFont="1" applyFill="1" applyBorder="1" applyAlignment="1">
      <alignment horizontal="center" vertical="center" wrapText="1"/>
    </xf>
    <xf numFmtId="179" fontId="15" fillId="0" borderId="1" xfId="0" applyNumberFormat="1" applyFont="1" applyFill="1" applyBorder="1" applyAlignment="1">
      <alignment horizontal="center" vertical="center" wrapText="1"/>
    </xf>
    <xf numFmtId="180" fontId="15" fillId="6" borderId="1" xfId="0" applyNumberFormat="1" applyFont="1" applyFill="1" applyBorder="1" applyAlignment="1">
      <alignment horizontal="center" vertical="center" wrapText="1"/>
    </xf>
    <xf numFmtId="177" fontId="5" fillId="0" borderId="1" xfId="57" applyNumberFormat="1" applyFont="1" applyFill="1" applyBorder="1" applyAlignment="1">
      <alignment horizontal="center" vertical="center" wrapText="1" shrinkToFit="1"/>
    </xf>
    <xf numFmtId="177" fontId="5" fillId="0" borderId="1" xfId="0" applyNumberFormat="1" applyFont="1" applyFill="1" applyBorder="1" applyAlignment="1">
      <alignment horizontal="center" vertical="center" wrapText="1" shrinkToFit="1"/>
    </xf>
    <xf numFmtId="180" fontId="5" fillId="0" borderId="1" xfId="0" applyNumberFormat="1" applyFont="1" applyFill="1" applyBorder="1" applyAlignment="1">
      <alignment horizontal="center" vertical="center" wrapText="1" shrinkToFit="1"/>
    </xf>
    <xf numFmtId="185" fontId="5" fillId="0" borderId="1" xfId="0" applyNumberFormat="1" applyFont="1" applyFill="1" applyBorder="1" applyAlignment="1">
      <alignment horizontal="center" vertical="center" wrapText="1" shrinkToFit="1"/>
    </xf>
    <xf numFmtId="189" fontId="5" fillId="0" borderId="6" xfId="0" applyNumberFormat="1" applyFont="1" applyFill="1" applyBorder="1" applyAlignment="1">
      <alignment horizontal="center" vertical="center" wrapText="1" shrinkToFit="1"/>
    </xf>
    <xf numFmtId="177" fontId="5" fillId="0" borderId="1" xfId="0" applyNumberFormat="1" applyFont="1" applyFill="1" applyBorder="1" applyAlignment="1">
      <alignment vertical="center"/>
    </xf>
    <xf numFmtId="178" fontId="0" fillId="0" borderId="1" xfId="0" applyNumberFormat="1" applyFill="1" applyBorder="1" applyAlignment="1">
      <alignment horizontal="center" vertical="center"/>
    </xf>
    <xf numFmtId="177" fontId="5"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180" fontId="15" fillId="10" borderId="1" xfId="0" applyNumberFormat="1" applyFont="1" applyFill="1" applyBorder="1" applyAlignment="1">
      <alignment horizontal="center" vertical="center" wrapText="1"/>
    </xf>
    <xf numFmtId="177" fontId="5" fillId="0" borderId="0" xfId="0" applyNumberFormat="1" applyFont="1" applyFill="1" applyAlignment="1">
      <alignment horizontal="center" vertical="center"/>
    </xf>
    <xf numFmtId="177" fontId="5" fillId="12" borderId="1" xfId="0" applyNumberFormat="1" applyFont="1" applyFill="1" applyBorder="1" applyAlignment="1">
      <alignment horizontal="center" vertical="center" wrapText="1" shrinkToFit="1"/>
    </xf>
    <xf numFmtId="177" fontId="5" fillId="0" borderId="1" xfId="49"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xf>
    <xf numFmtId="180" fontId="5" fillId="0" borderId="1" xfId="0" applyNumberFormat="1" applyFont="1" applyFill="1" applyBorder="1" applyAlignment="1">
      <alignment horizontal="center" vertical="center"/>
    </xf>
    <xf numFmtId="180" fontId="5" fillId="0" borderId="1" xfId="0" applyNumberFormat="1" applyFont="1" applyFill="1" applyBorder="1" applyAlignment="1">
      <alignment horizontal="center" vertical="center" wrapText="1"/>
    </xf>
    <xf numFmtId="177" fontId="5" fillId="0" borderId="1" xfId="57" applyNumberFormat="1" applyFont="1" applyFill="1" applyBorder="1" applyAlignment="1">
      <alignment horizontal="center" vertical="center" wrapText="1"/>
    </xf>
    <xf numFmtId="177" fontId="5" fillId="0" borderId="1" xfId="59"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shrinkToFit="1"/>
    </xf>
    <xf numFmtId="177" fontId="5" fillId="0" borderId="1" xfId="52" applyNumberFormat="1" applyFont="1" applyFill="1" applyBorder="1" applyAlignment="1">
      <alignment horizontal="center" vertical="center" wrapText="1"/>
    </xf>
    <xf numFmtId="183" fontId="5" fillId="0" borderId="1" xfId="52" applyNumberFormat="1" applyFont="1" applyFill="1" applyBorder="1" applyAlignment="1">
      <alignment horizontal="center" vertical="center" wrapText="1"/>
    </xf>
    <xf numFmtId="180" fontId="5" fillId="0" borderId="1" xfId="52" applyNumberFormat="1" applyFont="1" applyFill="1" applyBorder="1" applyAlignment="1">
      <alignment horizontal="center" vertical="center"/>
    </xf>
    <xf numFmtId="177" fontId="5" fillId="0" borderId="1" xfId="57" applyNumberFormat="1" applyFont="1" applyFill="1" applyBorder="1" applyAlignment="1">
      <alignment horizontal="center" vertical="center"/>
    </xf>
    <xf numFmtId="178" fontId="5" fillId="0" borderId="1" xfId="57" applyNumberFormat="1" applyFont="1" applyFill="1" applyBorder="1" applyAlignment="1">
      <alignment horizontal="center" vertical="center"/>
    </xf>
    <xf numFmtId="177" fontId="5" fillId="0" borderId="6" xfId="0" applyNumberFormat="1" applyFont="1" applyFill="1" applyBorder="1" applyAlignment="1">
      <alignment horizontal="center" vertical="center"/>
    </xf>
    <xf numFmtId="179" fontId="15" fillId="0" borderId="1" xfId="0" applyNumberFormat="1" applyFont="1" applyFill="1" applyBorder="1" applyAlignment="1">
      <alignment vertical="center" wrapText="1"/>
    </xf>
    <xf numFmtId="179" fontId="5" fillId="0" borderId="1" xfId="0" applyNumberFormat="1" applyFont="1" applyFill="1" applyBorder="1" applyAlignment="1">
      <alignment vertical="center" wrapText="1"/>
    </xf>
    <xf numFmtId="179" fontId="15" fillId="13" borderId="1" xfId="0" applyNumberFormat="1" applyFont="1" applyFill="1" applyBorder="1" applyAlignment="1">
      <alignment horizontal="center" vertical="center" wrapText="1"/>
    </xf>
    <xf numFmtId="180" fontId="15" fillId="13" borderId="1" xfId="55"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176" fontId="18" fillId="0" borderId="1" xfId="0" applyNumberFormat="1" applyFont="1" applyFill="1" applyBorder="1" applyAlignment="1">
      <alignment horizontal="center" vertical="center" wrapText="1"/>
    </xf>
    <xf numFmtId="180" fontId="18" fillId="0" borderId="1" xfId="52" applyNumberFormat="1" applyFont="1" applyFill="1" applyBorder="1" applyAlignment="1" applyProtection="1">
      <alignment horizontal="center" vertical="center" wrapText="1"/>
    </xf>
    <xf numFmtId="180" fontId="5" fillId="0" borderId="1" xfId="52" applyNumberFormat="1" applyFont="1" applyFill="1" applyBorder="1" applyAlignment="1">
      <alignment horizontal="center" vertical="center" wrapText="1"/>
    </xf>
    <xf numFmtId="179" fontId="15" fillId="2" borderId="1" xfId="0" applyNumberFormat="1" applyFont="1" applyFill="1" applyBorder="1" applyAlignment="1">
      <alignment horizontal="center" vertical="center" wrapText="1"/>
    </xf>
    <xf numFmtId="180" fontId="2" fillId="0" borderId="1" xfId="52" applyNumberFormat="1" applyFont="1" applyFill="1" applyBorder="1" applyAlignment="1">
      <alignment horizontal="center" vertical="center" wrapText="1"/>
    </xf>
    <xf numFmtId="179" fontId="15" fillId="10" borderId="1" xfId="0" applyNumberFormat="1" applyFont="1" applyFill="1" applyBorder="1" applyAlignment="1">
      <alignment horizontal="center" vertical="center" wrapText="1"/>
    </xf>
    <xf numFmtId="178" fontId="0" fillId="2" borderId="1" xfId="0" applyNumberFormat="1" applyFill="1" applyBorder="1" applyAlignment="1">
      <alignment horizontal="center" vertical="center"/>
    </xf>
    <xf numFmtId="180" fontId="5" fillId="0" borderId="1" xfId="49"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shrinkToFit="1"/>
    </xf>
    <xf numFmtId="180" fontId="5" fillId="0" borderId="1" xfId="0" applyNumberFormat="1" applyFont="1" applyFill="1" applyBorder="1" applyAlignment="1">
      <alignment horizontal="center" vertical="center" shrinkToFit="1"/>
    </xf>
    <xf numFmtId="177" fontId="19" fillId="0" borderId="1" xfId="0" applyNumberFormat="1" applyFont="1" applyFill="1" applyBorder="1" applyAlignment="1">
      <alignment horizontal="center" vertical="center" shrinkToFit="1"/>
    </xf>
    <xf numFmtId="192" fontId="5" fillId="0" borderId="1" xfId="0" applyNumberFormat="1" applyFont="1" applyFill="1" applyBorder="1" applyAlignment="1">
      <alignment horizontal="center" vertical="center" wrapText="1"/>
    </xf>
    <xf numFmtId="178" fontId="5" fillId="0" borderId="9"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49" fontId="15" fillId="0" borderId="1" xfId="0" applyNumberFormat="1" applyFont="1" applyFill="1" applyBorder="1" applyAlignment="1">
      <alignment vertical="center" wrapText="1"/>
    </xf>
    <xf numFmtId="180" fontId="15" fillId="2" borderId="1" xfId="0" applyNumberFormat="1" applyFont="1" applyFill="1" applyBorder="1" applyAlignment="1">
      <alignment horizontal="center" vertical="center" wrapText="1"/>
    </xf>
    <xf numFmtId="179" fontId="12" fillId="0" borderId="1" xfId="0" applyNumberFormat="1" applyFont="1" applyFill="1" applyBorder="1" applyAlignment="1">
      <alignment vertical="center" wrapText="1"/>
    </xf>
    <xf numFmtId="183" fontId="5" fillId="0" borderId="1" xfId="59" applyNumberFormat="1" applyFont="1" applyFill="1" applyBorder="1" applyAlignment="1">
      <alignment horizontal="center" vertical="center"/>
    </xf>
    <xf numFmtId="177" fontId="5" fillId="0" borderId="9"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177" fontId="5" fillId="14" borderId="6" xfId="0" applyNumberFormat="1" applyFont="1" applyFill="1" applyBorder="1" applyAlignment="1">
      <alignment horizontal="center" vertical="center"/>
    </xf>
    <xf numFmtId="177" fontId="5" fillId="14" borderId="1" xfId="0" applyNumberFormat="1" applyFont="1" applyFill="1" applyBorder="1" applyAlignment="1">
      <alignment vertical="center"/>
    </xf>
    <xf numFmtId="178" fontId="20" fillId="0" borderId="1" xfId="0" applyNumberFormat="1" applyFont="1" applyFill="1" applyBorder="1" applyAlignment="1">
      <alignment horizontal="center" vertical="center"/>
    </xf>
    <xf numFmtId="177" fontId="5" fillId="12" borderId="1" xfId="0" applyNumberFormat="1" applyFont="1" applyFill="1" applyBorder="1" applyAlignment="1">
      <alignment horizontal="center" vertical="center" wrapText="1"/>
    </xf>
    <xf numFmtId="177" fontId="5" fillId="12" borderId="1" xfId="0" applyNumberFormat="1" applyFont="1" applyFill="1" applyBorder="1" applyAlignment="1">
      <alignment horizontal="center" vertical="center"/>
    </xf>
    <xf numFmtId="179" fontId="2" fillId="0" borderId="1" xfId="0" applyNumberFormat="1" applyFont="1" applyFill="1" applyBorder="1" applyAlignment="1">
      <alignment vertical="center" wrapText="1"/>
    </xf>
    <xf numFmtId="180" fontId="5" fillId="0" borderId="8" xfId="0" applyNumberFormat="1" applyFont="1" applyFill="1" applyBorder="1" applyAlignment="1">
      <alignment horizontal="center" vertical="center" wrapText="1" shrinkToFit="1"/>
    </xf>
    <xf numFmtId="177" fontId="5" fillId="0" borderId="3" xfId="57" applyNumberFormat="1" applyFont="1" applyFill="1" applyBorder="1" applyAlignment="1">
      <alignment horizontal="center" vertical="center" wrapText="1"/>
    </xf>
    <xf numFmtId="177" fontId="5" fillId="0" borderId="5" xfId="57" applyNumberFormat="1" applyFont="1" applyFill="1" applyBorder="1" applyAlignment="1">
      <alignment horizontal="center" vertical="center" wrapText="1"/>
    </xf>
    <xf numFmtId="177" fontId="5" fillId="0" borderId="8" xfId="0" applyNumberFormat="1" applyFont="1" applyFill="1" applyBorder="1" applyAlignment="1">
      <alignment horizontal="center" vertical="center" wrapText="1"/>
    </xf>
    <xf numFmtId="177" fontId="5" fillId="0" borderId="8" xfId="0" applyNumberFormat="1" applyFont="1" applyFill="1" applyBorder="1" applyAlignment="1">
      <alignment horizontal="center" vertical="center"/>
    </xf>
    <xf numFmtId="177" fontId="5" fillId="0" borderId="8" xfId="0" applyNumberFormat="1" applyFont="1" applyFill="1" applyBorder="1" applyAlignment="1">
      <alignment horizontal="center" vertical="center" shrinkToFit="1"/>
    </xf>
    <xf numFmtId="182" fontId="21" fillId="0" borderId="1" xfId="52" applyNumberFormat="1" applyFont="1" applyFill="1" applyBorder="1" applyAlignment="1" applyProtection="1">
      <alignment horizontal="center" vertical="center" wrapText="1"/>
    </xf>
    <xf numFmtId="180" fontId="21" fillId="0" borderId="1" xfId="52" applyNumberFormat="1" applyFont="1" applyFill="1" applyBorder="1" applyAlignment="1" applyProtection="1">
      <alignment horizontal="center" vertical="center" wrapText="1"/>
    </xf>
    <xf numFmtId="180" fontId="7" fillId="0" borderId="1" xfId="52" applyNumberFormat="1" applyFont="1" applyFill="1" applyBorder="1" applyAlignment="1" applyProtection="1">
      <alignment horizontal="center" vertical="center" wrapText="1"/>
    </xf>
    <xf numFmtId="178" fontId="0" fillId="6" borderId="1" xfId="0" applyNumberFormat="1" applyFill="1" applyBorder="1" applyAlignment="1">
      <alignment horizontal="center" vertical="center"/>
    </xf>
    <xf numFmtId="49" fontId="5" fillId="0" borderId="1" xfId="57" applyNumberFormat="1" applyFont="1" applyFill="1" applyBorder="1" applyAlignment="1">
      <alignment horizontal="center" vertical="center"/>
    </xf>
    <xf numFmtId="177" fontId="5" fillId="0" borderId="8" xfId="0" applyNumberFormat="1" applyFont="1" applyFill="1" applyBorder="1" applyAlignment="1">
      <alignment vertical="center" wrapText="1"/>
    </xf>
    <xf numFmtId="189" fontId="5" fillId="0" borderId="1" xfId="0" applyNumberFormat="1" applyFont="1" applyFill="1" applyBorder="1" applyAlignment="1">
      <alignment horizontal="center" vertical="center" wrapText="1" shrinkToFit="1"/>
    </xf>
    <xf numFmtId="179" fontId="5" fillId="0" borderId="8" xfId="0" applyNumberFormat="1" applyFont="1" applyFill="1" applyBorder="1" applyAlignment="1">
      <alignment vertical="center" wrapText="1"/>
    </xf>
    <xf numFmtId="177" fontId="5" fillId="0" borderId="3" xfId="57" applyNumberFormat="1" applyFont="1" applyFill="1" applyBorder="1" applyAlignment="1">
      <alignment horizontal="center" vertical="center" wrapText="1" shrinkToFit="1"/>
    </xf>
    <xf numFmtId="177" fontId="5" fillId="0" borderId="5" xfId="57" applyNumberFormat="1" applyFont="1" applyFill="1" applyBorder="1" applyAlignment="1">
      <alignment horizontal="center" vertical="center" wrapText="1" shrinkToFit="1"/>
    </xf>
    <xf numFmtId="180" fontId="15" fillId="10" borderId="1" xfId="0" applyNumberFormat="1" applyFont="1" applyFill="1" applyBorder="1" applyAlignment="1">
      <alignment horizontal="center" vertical="center"/>
    </xf>
    <xf numFmtId="177" fontId="5" fillId="0" borderId="8" xfId="0" applyNumberFormat="1" applyFont="1" applyFill="1" applyBorder="1" applyAlignment="1">
      <alignment horizontal="center" vertical="center" wrapText="1" shrinkToFit="1"/>
    </xf>
    <xf numFmtId="177" fontId="5" fillId="0" borderId="14"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177" fontId="5" fillId="0" borderId="8" xfId="57" applyNumberFormat="1" applyFont="1" applyFill="1" applyBorder="1" applyAlignment="1">
      <alignment horizontal="center" vertical="center"/>
    </xf>
    <xf numFmtId="177" fontId="12" fillId="0" borderId="1" xfId="0" applyNumberFormat="1" applyFont="1" applyFill="1" applyBorder="1" applyAlignment="1">
      <alignment vertical="center"/>
    </xf>
    <xf numFmtId="177" fontId="12" fillId="0" borderId="1" xfId="0" applyNumberFormat="1" applyFont="1" applyFill="1" applyBorder="1" applyAlignment="1">
      <alignment vertical="center" wrapText="1"/>
    </xf>
    <xf numFmtId="49" fontId="12" fillId="0" borderId="1" xfId="0" applyNumberFormat="1" applyFont="1" applyFill="1" applyBorder="1" applyAlignment="1">
      <alignment vertical="center" wrapText="1"/>
    </xf>
    <xf numFmtId="177" fontId="12" fillId="0" borderId="6" xfId="0" applyNumberFormat="1" applyFont="1" applyFill="1" applyBorder="1" applyAlignment="1">
      <alignment horizontal="center" vertical="center"/>
    </xf>
    <xf numFmtId="177" fontId="8" fillId="0" borderId="1" xfId="57" applyNumberFormat="1" applyFont="1" applyFill="1" applyBorder="1" applyAlignment="1">
      <alignment horizontal="center" vertical="center" wrapText="1" shrinkToFit="1"/>
    </xf>
    <xf numFmtId="177" fontId="1" fillId="0" borderId="0" xfId="0" applyNumberFormat="1" applyFont="1" applyFill="1" applyAlignment="1">
      <alignment horizontal="center" vertical="center"/>
    </xf>
    <xf numFmtId="179" fontId="14" fillId="0" borderId="1" xfId="0" applyNumberFormat="1" applyFont="1" applyFill="1" applyBorder="1" applyAlignment="1">
      <alignment vertical="center" wrapText="1"/>
    </xf>
    <xf numFmtId="177" fontId="1" fillId="0" borderId="6" xfId="0" applyNumberFormat="1" applyFont="1" applyFill="1" applyBorder="1" applyAlignment="1">
      <alignment horizontal="center" vertical="center"/>
    </xf>
    <xf numFmtId="177" fontId="1" fillId="0" borderId="0" xfId="0" applyNumberFormat="1" applyFont="1" applyFill="1" applyAlignment="1">
      <alignment horizontal="center" vertical="center" wrapText="1"/>
    </xf>
    <xf numFmtId="179" fontId="3" fillId="0" borderId="0" xfId="0" applyNumberFormat="1" applyFont="1" applyFill="1" applyAlignment="1">
      <alignment vertical="center" wrapText="1"/>
    </xf>
    <xf numFmtId="180" fontId="3" fillId="0" borderId="0" xfId="0" applyNumberFormat="1" applyFont="1" applyFill="1" applyAlignment="1">
      <alignment vertical="center" wrapText="1"/>
    </xf>
    <xf numFmtId="178" fontId="0" fillId="0" borderId="0" xfId="0" applyNumberFormat="1" applyFont="1" applyFill="1" applyAlignment="1">
      <alignment horizontal="center" vertical="center"/>
    </xf>
    <xf numFmtId="176" fontId="4" fillId="0" borderId="0" xfId="52" applyFont="1" applyFill="1" applyBorder="1" applyAlignment="1">
      <alignment horizontal="center" vertical="center"/>
    </xf>
    <xf numFmtId="176" fontId="2" fillId="0" borderId="0" xfId="52" applyFont="1" applyFill="1">
      <alignment vertical="center"/>
    </xf>
    <xf numFmtId="180" fontId="1" fillId="0" borderId="0" xfId="52" applyNumberFormat="1" applyFont="1" applyFill="1" applyAlignment="1">
      <alignment horizontal="center" vertical="center"/>
    </xf>
    <xf numFmtId="180" fontId="21" fillId="0" borderId="0" xfId="52" applyNumberFormat="1" applyFont="1" applyFill="1" applyAlignment="1">
      <alignment horizontal="center" vertical="center" wrapText="1"/>
    </xf>
    <xf numFmtId="176" fontId="1" fillId="0" borderId="0" xfId="52" applyFont="1" applyFill="1" applyAlignment="1">
      <alignment horizontal="center" vertical="center"/>
    </xf>
    <xf numFmtId="176" fontId="1" fillId="0" borderId="0" xfId="52" applyFont="1" applyFill="1" applyBorder="1">
      <alignment vertical="center"/>
    </xf>
    <xf numFmtId="176" fontId="6" fillId="0" borderId="0" xfId="52" applyFont="1" applyFill="1" applyBorder="1" applyAlignment="1">
      <alignment horizontal="center" vertical="center"/>
    </xf>
    <xf numFmtId="176" fontId="2" fillId="0" borderId="1" xfId="55" applyFont="1" applyFill="1" applyBorder="1" applyAlignment="1">
      <alignment horizontal="center" vertical="center" wrapText="1"/>
    </xf>
    <xf numFmtId="176" fontId="2" fillId="0" borderId="1" xfId="52" applyFont="1" applyFill="1" applyBorder="1" applyAlignment="1">
      <alignment horizontal="center" vertical="center" wrapText="1"/>
    </xf>
    <xf numFmtId="183" fontId="2" fillId="0" borderId="1" xfId="52" applyNumberFormat="1" applyFont="1" applyFill="1" applyBorder="1" applyAlignment="1">
      <alignment horizontal="center" vertical="center" wrapText="1"/>
    </xf>
    <xf numFmtId="180" fontId="2" fillId="0" borderId="1" xfId="52" applyNumberFormat="1" applyFont="1" applyFill="1" applyBorder="1" applyAlignment="1">
      <alignment horizontal="center" vertical="center"/>
    </xf>
    <xf numFmtId="182" fontId="2" fillId="0" borderId="1" xfId="52" applyNumberFormat="1" applyFont="1" applyFill="1" applyBorder="1" applyAlignment="1">
      <alignment horizontal="center" vertical="center"/>
    </xf>
    <xf numFmtId="182" fontId="2" fillId="0" borderId="1" xfId="52" applyNumberFormat="1" applyFont="1" applyFill="1" applyBorder="1" applyAlignment="1">
      <alignment horizontal="center" vertical="center" wrapText="1"/>
    </xf>
    <xf numFmtId="191" fontId="2" fillId="0" borderId="1" xfId="52" applyNumberFormat="1" applyFont="1" applyFill="1" applyBorder="1" applyAlignment="1">
      <alignment horizontal="center" vertical="center" wrapText="1"/>
    </xf>
    <xf numFmtId="191" fontId="5" fillId="0" borderId="0" xfId="52" applyNumberFormat="1" applyFont="1" applyFill="1" applyBorder="1" applyAlignment="1">
      <alignment vertical="center" wrapText="1"/>
    </xf>
    <xf numFmtId="180" fontId="5" fillId="0" borderId="1" xfId="0" applyNumberFormat="1" applyFont="1" applyFill="1" applyBorder="1" applyAlignment="1">
      <alignment horizontal="center" vertical="center" wrapText="1" shrinkToFit="1"/>
    </xf>
    <xf numFmtId="189" fontId="5" fillId="0" borderId="1" xfId="0" applyNumberFormat="1" applyFont="1" applyFill="1" applyBorder="1" applyAlignment="1">
      <alignment horizontal="center" vertical="center" wrapText="1" shrinkToFit="1"/>
    </xf>
    <xf numFmtId="180" fontId="5" fillId="0" borderId="1" xfId="52" applyNumberFormat="1" applyFont="1" applyFill="1" applyBorder="1" applyAlignment="1">
      <alignment horizontal="center" vertical="center" wrapText="1"/>
    </xf>
    <xf numFmtId="191" fontId="5" fillId="0" borderId="1" xfId="52" applyNumberFormat="1" applyFont="1" applyFill="1" applyBorder="1" applyAlignment="1">
      <alignment horizontal="center" vertical="center" wrapText="1"/>
    </xf>
    <xf numFmtId="183" fontId="5" fillId="0" borderId="1" xfId="52" applyNumberFormat="1" applyFont="1" applyFill="1" applyBorder="1" applyAlignment="1">
      <alignment horizontal="center" vertical="center" wrapText="1"/>
    </xf>
    <xf numFmtId="193" fontId="2" fillId="0" borderId="1" xfId="2" applyNumberFormat="1" applyFont="1" applyFill="1" applyBorder="1" applyAlignment="1">
      <alignment horizontal="center" vertical="center" wrapText="1"/>
    </xf>
    <xf numFmtId="180" fontId="2" fillId="0" borderId="1" xfId="52" applyNumberFormat="1" applyFont="1" applyFill="1" applyBorder="1" applyAlignment="1">
      <alignment horizontal="center" vertical="center" wrapText="1"/>
    </xf>
    <xf numFmtId="191" fontId="2" fillId="0" borderId="0" xfId="52" applyNumberFormat="1" applyFont="1" applyFill="1" applyBorder="1" applyAlignment="1">
      <alignment vertical="center" wrapText="1"/>
    </xf>
    <xf numFmtId="180" fontId="2" fillId="0" borderId="1" xfId="0" applyNumberFormat="1" applyFont="1" applyFill="1" applyBorder="1" applyAlignment="1">
      <alignment horizontal="center" vertical="center" wrapText="1" shrinkToFit="1"/>
    </xf>
    <xf numFmtId="187" fontId="2" fillId="0" borderId="1" xfId="0" applyNumberFormat="1" applyFont="1" applyFill="1" applyBorder="1" applyAlignment="1">
      <alignment horizontal="center" vertical="center" wrapText="1" shrinkToFit="1"/>
    </xf>
    <xf numFmtId="180" fontId="5" fillId="0" borderId="3" xfId="0" applyNumberFormat="1" applyFont="1" applyFill="1" applyBorder="1" applyAlignment="1">
      <alignment horizontal="center" vertical="center" wrapText="1" shrinkToFit="1"/>
    </xf>
    <xf numFmtId="176" fontId="2" fillId="0" borderId="1" xfId="52" applyFont="1" applyFill="1" applyBorder="1" applyAlignment="1">
      <alignment vertical="center" wrapText="1"/>
    </xf>
    <xf numFmtId="176" fontId="5" fillId="0" borderId="3" xfId="52" applyFont="1" applyFill="1" applyBorder="1" applyAlignment="1">
      <alignment horizontal="center" vertical="center" wrapText="1"/>
    </xf>
    <xf numFmtId="176" fontId="5" fillId="0" borderId="4" xfId="52" applyFont="1" applyFill="1" applyBorder="1" applyAlignment="1">
      <alignment horizontal="center" vertical="center" wrapText="1"/>
    </xf>
    <xf numFmtId="180" fontId="5" fillId="0" borderId="5" xfId="0" applyNumberFormat="1" applyFont="1" applyFill="1" applyBorder="1" applyAlignment="1">
      <alignment horizontal="center" vertical="center" wrapText="1" shrinkToFit="1"/>
    </xf>
    <xf numFmtId="176" fontId="5" fillId="0" borderId="1" xfId="52" applyFont="1" applyFill="1" applyBorder="1" applyAlignment="1">
      <alignment horizontal="left" vertical="center" wrapText="1"/>
    </xf>
    <xf numFmtId="176" fontId="5" fillId="0" borderId="5" xfId="52" applyFont="1" applyFill="1" applyBorder="1" applyAlignment="1">
      <alignment horizontal="center" vertical="center" wrapText="1"/>
    </xf>
    <xf numFmtId="185" fontId="5" fillId="0" borderId="1" xfId="0" applyNumberFormat="1" applyFont="1" applyFill="1" applyBorder="1" applyAlignment="1">
      <alignment horizontal="center" vertical="center" wrapText="1" shrinkToFit="1"/>
    </xf>
    <xf numFmtId="176" fontId="1" fillId="0" borderId="0" xfId="52" applyFont="1" applyFill="1" applyAlignment="1">
      <alignment horizontal="left" vertical="center"/>
    </xf>
    <xf numFmtId="176" fontId="7" fillId="0" borderId="0" xfId="52" applyFont="1" applyFill="1" applyBorder="1" applyAlignment="1">
      <alignment horizontal="center" vertical="center"/>
    </xf>
    <xf numFmtId="176" fontId="2" fillId="0" borderId="1" xfId="55" applyFont="1" applyFill="1" applyBorder="1" applyAlignment="1">
      <alignment horizontal="left" vertical="center" wrapText="1"/>
    </xf>
    <xf numFmtId="0" fontId="7" fillId="0" borderId="3" xfId="55" applyNumberFormat="1" applyFont="1" applyFill="1" applyBorder="1" applyAlignment="1">
      <alignment horizontal="left" vertical="center" wrapText="1"/>
    </xf>
    <xf numFmtId="0" fontId="22" fillId="0" borderId="1" xfId="57" applyNumberFormat="1" applyFont="1" applyFill="1" applyBorder="1" applyAlignment="1">
      <alignment horizontal="center" vertical="center"/>
    </xf>
    <xf numFmtId="0" fontId="22" fillId="0" borderId="1" xfId="0" applyNumberFormat="1" applyFont="1" applyFill="1" applyBorder="1" applyAlignment="1">
      <alignment horizontal="center" vertical="center" wrapText="1" shrinkToFit="1"/>
    </xf>
    <xf numFmtId="7" fontId="22" fillId="0" borderId="1" xfId="0" applyNumberFormat="1" applyFont="1" applyFill="1" applyBorder="1" applyAlignment="1">
      <alignment horizontal="center" vertical="center" wrapText="1" shrinkToFit="1"/>
    </xf>
    <xf numFmtId="0" fontId="7" fillId="0" borderId="4" xfId="55" applyNumberFormat="1" applyFont="1" applyFill="1" applyBorder="1" applyAlignment="1">
      <alignment horizontal="left"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0" fontId="7" fillId="0" borderId="5" xfId="55" applyNumberFormat="1" applyFont="1" applyFill="1" applyBorder="1" applyAlignment="1">
      <alignment horizontal="left" vertical="center" wrapText="1"/>
    </xf>
    <xf numFmtId="177" fontId="22" fillId="0" borderId="1" xfId="0" applyNumberFormat="1" applyFont="1" applyFill="1" applyBorder="1" applyAlignment="1">
      <alignment horizontal="center" vertical="center" wrapText="1" shrinkToFit="1"/>
    </xf>
    <xf numFmtId="183" fontId="25" fillId="0" borderId="1" xfId="0" applyNumberFormat="1" applyFont="1" applyFill="1" applyBorder="1" applyAlignment="1">
      <alignment horizontal="center" vertical="center" wrapText="1" shrinkToFit="1"/>
    </xf>
    <xf numFmtId="7" fontId="25" fillId="0" borderId="1" xfId="0" applyNumberFormat="1" applyFont="1" applyFill="1" applyBorder="1" applyAlignment="1">
      <alignment horizontal="center" vertical="center" wrapText="1" shrinkToFit="1"/>
    </xf>
    <xf numFmtId="176" fontId="7" fillId="0" borderId="1" xfId="55" applyFont="1" applyFill="1" applyBorder="1" applyAlignment="1">
      <alignment horizontal="left" vertical="center" wrapText="1"/>
    </xf>
    <xf numFmtId="183" fontId="22" fillId="0" borderId="1" xfId="0" applyNumberFormat="1" applyFont="1" applyFill="1" applyBorder="1" applyAlignment="1">
      <alignment horizontal="center" vertical="center" wrapText="1" shrinkToFit="1"/>
    </xf>
    <xf numFmtId="0" fontId="26" fillId="0" borderId="1" xfId="0" applyNumberFormat="1" applyFont="1" applyFill="1" applyBorder="1" applyAlignment="1">
      <alignment horizontal="center" vertical="center" shrinkToFit="1"/>
    </xf>
    <xf numFmtId="0" fontId="23" fillId="0" borderId="1" xfId="0" applyNumberFormat="1" applyFont="1" applyFill="1" applyBorder="1" applyAlignment="1">
      <alignment horizontal="center" vertical="center" shrinkToFit="1"/>
    </xf>
    <xf numFmtId="180" fontId="23" fillId="0" borderId="1" xfId="0" applyNumberFormat="1" applyFont="1" applyFill="1" applyBorder="1" applyAlignment="1">
      <alignment horizontal="center" vertical="center" shrinkToFit="1"/>
    </xf>
    <xf numFmtId="185" fontId="26" fillId="0" borderId="1" xfId="0" applyNumberFormat="1" applyFont="1" applyFill="1" applyBorder="1" applyAlignment="1">
      <alignment horizontal="center" vertical="center" shrinkToFit="1"/>
    </xf>
    <xf numFmtId="0" fontId="27" fillId="0" borderId="1" xfId="0" applyNumberFormat="1" applyFont="1" applyFill="1" applyBorder="1" applyAlignment="1">
      <alignment horizontal="center" vertical="center" shrinkToFit="1"/>
    </xf>
    <xf numFmtId="176" fontId="25" fillId="0" borderId="1" xfId="52" applyFont="1" applyFill="1" applyBorder="1" applyAlignment="1">
      <alignment horizontal="center" vertical="center" wrapText="1"/>
    </xf>
    <xf numFmtId="183" fontId="25" fillId="0" borderId="1" xfId="52" applyNumberFormat="1" applyFont="1" applyFill="1" applyBorder="1" applyAlignment="1">
      <alignment horizontal="center" vertical="center" wrapText="1"/>
    </xf>
    <xf numFmtId="180" fontId="25" fillId="0" borderId="1" xfId="52" applyNumberFormat="1" applyFont="1" applyFill="1" applyBorder="1" applyAlignment="1">
      <alignment horizontal="center" vertical="center" wrapText="1"/>
    </xf>
    <xf numFmtId="187" fontId="25" fillId="0" borderId="1" xfId="0" applyNumberFormat="1" applyFont="1" applyFill="1" applyBorder="1" applyAlignment="1">
      <alignment horizontal="center" vertical="center" wrapText="1" shrinkToFit="1"/>
    </xf>
    <xf numFmtId="0" fontId="22" fillId="0" borderId="3" xfId="57" applyNumberFormat="1" applyFont="1" applyFill="1" applyBorder="1" applyAlignment="1">
      <alignment horizontal="center" vertical="center"/>
    </xf>
    <xf numFmtId="0" fontId="26" fillId="0" borderId="1" xfId="0" applyNumberFormat="1" applyFont="1" applyFill="1" applyBorder="1" applyAlignment="1">
      <alignment horizontal="center" vertical="center" wrapText="1" shrinkToFit="1"/>
    </xf>
    <xf numFmtId="0" fontId="22" fillId="0" borderId="1" xfId="0" applyNumberFormat="1" applyFont="1" applyFill="1" applyBorder="1" applyAlignment="1">
      <alignment horizontal="center" vertical="center" shrinkToFit="1"/>
    </xf>
    <xf numFmtId="180" fontId="22" fillId="0" borderId="1" xfId="0" applyNumberFormat="1" applyFont="1" applyFill="1" applyBorder="1" applyAlignment="1">
      <alignment horizontal="center" vertical="center" wrapText="1" shrinkToFit="1"/>
    </xf>
    <xf numFmtId="0" fontId="22" fillId="0" borderId="1" xfId="58" applyNumberFormat="1" applyFont="1" applyFill="1" applyBorder="1" applyAlignment="1">
      <alignment horizontal="center" vertical="center" shrinkToFit="1"/>
    </xf>
    <xf numFmtId="176" fontId="22" fillId="0" borderId="1" xfId="0" applyNumberFormat="1" applyFont="1" applyFill="1" applyBorder="1" applyAlignment="1">
      <alignment horizontal="center" vertical="center" wrapText="1" shrinkToFit="1"/>
    </xf>
    <xf numFmtId="176" fontId="22" fillId="0" borderId="1" xfId="52" applyFont="1" applyFill="1" applyBorder="1" applyAlignment="1">
      <alignment horizontal="center" vertical="center" wrapText="1"/>
    </xf>
    <xf numFmtId="180" fontId="22" fillId="0" borderId="1" xfId="52" applyNumberFormat="1" applyFont="1" applyFill="1" applyBorder="1" applyAlignment="1">
      <alignment horizontal="center" vertical="center"/>
    </xf>
    <xf numFmtId="7" fontId="22" fillId="0" borderId="1" xfId="52" applyNumberFormat="1" applyFont="1" applyFill="1" applyBorder="1" applyAlignment="1">
      <alignment horizontal="center" vertical="center"/>
    </xf>
    <xf numFmtId="0" fontId="22" fillId="0" borderId="5" xfId="57" applyNumberFormat="1" applyFont="1" applyFill="1" applyBorder="1" applyAlignment="1">
      <alignment horizontal="center" vertical="center"/>
    </xf>
    <xf numFmtId="7" fontId="22" fillId="0" borderId="1" xfId="0" applyNumberFormat="1" applyFont="1" applyFill="1" applyBorder="1" applyAlignment="1">
      <alignment horizontal="center" vertical="center" shrinkToFit="1"/>
    </xf>
    <xf numFmtId="176" fontId="25" fillId="0" borderId="1" xfId="52" applyFont="1" applyFill="1" applyBorder="1" applyAlignment="1">
      <alignment vertical="center" wrapText="1"/>
    </xf>
    <xf numFmtId="0" fontId="22" fillId="0" borderId="1" xfId="60" applyFont="1" applyFill="1" applyBorder="1" applyAlignment="1">
      <alignment horizontal="center" vertical="center" wrapText="1" shrinkToFit="1"/>
    </xf>
    <xf numFmtId="187" fontId="22" fillId="0" borderId="1" xfId="0" applyNumberFormat="1" applyFont="1" applyFill="1" applyBorder="1" applyAlignment="1">
      <alignment horizontal="center" vertical="center" wrapText="1" shrinkToFit="1"/>
    </xf>
    <xf numFmtId="0" fontId="22" fillId="0" borderId="3" xfId="60" applyFont="1" applyFill="1" applyBorder="1" applyAlignment="1">
      <alignment horizontal="center" vertical="center" wrapText="1" shrinkToFit="1"/>
    </xf>
    <xf numFmtId="0" fontId="22" fillId="0" borderId="5" xfId="60" applyFont="1" applyFill="1" applyBorder="1" applyAlignment="1">
      <alignment horizontal="center" vertical="center" wrapText="1" shrinkToFit="1"/>
    </xf>
    <xf numFmtId="0" fontId="26" fillId="0" borderId="8" xfId="0" applyNumberFormat="1" applyFont="1" applyFill="1" applyBorder="1" applyAlignment="1">
      <alignment horizontal="center" vertical="center" wrapText="1"/>
    </xf>
    <xf numFmtId="0" fontId="28" fillId="0" borderId="1" xfId="0" applyNumberFormat="1" applyFont="1" applyFill="1" applyBorder="1" applyAlignment="1">
      <alignment horizontal="center" vertical="center" shrinkToFit="1"/>
    </xf>
    <xf numFmtId="7" fontId="28" fillId="0" borderId="1" xfId="0" applyNumberFormat="1" applyFont="1" applyFill="1" applyBorder="1" applyAlignment="1">
      <alignment horizontal="center" vertical="center"/>
    </xf>
    <xf numFmtId="0" fontId="26" fillId="0" borderId="0" xfId="0" applyNumberFormat="1" applyFont="1" applyFill="1" applyAlignment="1">
      <alignment horizontal="center" vertical="center" wrapText="1"/>
    </xf>
    <xf numFmtId="0" fontId="26" fillId="0" borderId="1" xfId="0" applyNumberFormat="1" applyFont="1" applyFill="1" applyBorder="1" applyAlignment="1">
      <alignment horizontal="center" vertical="center"/>
    </xf>
    <xf numFmtId="0" fontId="22" fillId="0" borderId="1" xfId="0" applyNumberFormat="1" applyFont="1" applyFill="1" applyBorder="1" applyAlignment="1">
      <alignment horizontal="center" vertical="center" wrapText="1"/>
    </xf>
    <xf numFmtId="0" fontId="22" fillId="0" borderId="8" xfId="0" applyNumberFormat="1" applyFont="1" applyFill="1" applyBorder="1" applyAlignment="1">
      <alignment horizontal="center" vertical="center" wrapText="1"/>
    </xf>
    <xf numFmtId="7" fontId="29" fillId="0" borderId="1" xfId="0" applyNumberFormat="1" applyFont="1" applyFill="1" applyBorder="1" applyAlignment="1">
      <alignment horizontal="center" vertical="center"/>
    </xf>
    <xf numFmtId="0" fontId="30" fillId="0" borderId="1" xfId="57" applyNumberFormat="1" applyFont="1" applyFill="1" applyBorder="1" applyAlignment="1">
      <alignment horizontal="center" vertical="center" shrinkToFit="1"/>
    </xf>
    <xf numFmtId="0" fontId="29" fillId="0" borderId="8" xfId="0" applyNumberFormat="1" applyFont="1" applyFill="1" applyBorder="1" applyAlignment="1">
      <alignment horizontal="center" vertical="center" wrapText="1"/>
    </xf>
    <xf numFmtId="176" fontId="7" fillId="0" borderId="1" xfId="52" applyFont="1" applyFill="1" applyBorder="1" applyAlignment="1">
      <alignment horizontal="left" vertical="center" wrapText="1"/>
    </xf>
    <xf numFmtId="176" fontId="22" fillId="0" borderId="1" xfId="0" applyFont="1" applyFill="1" applyBorder="1" applyAlignment="1">
      <alignment horizontal="center" vertical="center" wrapText="1" shrinkToFit="1"/>
    </xf>
    <xf numFmtId="187" fontId="22" fillId="0" borderId="1" xfId="0" applyNumberFormat="1" applyFont="1" applyFill="1" applyBorder="1" applyAlignment="1">
      <alignment horizontal="center" vertical="center"/>
    </xf>
    <xf numFmtId="0" fontId="26" fillId="0" borderId="1" xfId="0" applyNumberFormat="1" applyFont="1" applyFill="1" applyBorder="1" applyAlignment="1">
      <alignment horizontal="center" vertical="center" wrapText="1"/>
    </xf>
    <xf numFmtId="49" fontId="31" fillId="0" borderId="1" xfId="0" applyNumberFormat="1" applyFont="1" applyFill="1" applyBorder="1" applyAlignment="1">
      <alignment horizontal="center" vertical="center" wrapText="1"/>
    </xf>
    <xf numFmtId="180" fontId="22" fillId="0" borderId="1" xfId="0" applyNumberFormat="1" applyFont="1" applyFill="1" applyBorder="1" applyAlignment="1">
      <alignment horizontal="center" vertical="center" shrinkToFit="1"/>
    </xf>
    <xf numFmtId="185" fontId="22" fillId="0" borderId="15" xfId="0" applyNumberFormat="1" applyFont="1" applyFill="1" applyBorder="1" applyAlignment="1">
      <alignment horizontal="center" vertical="center" shrinkToFit="1"/>
    </xf>
    <xf numFmtId="0" fontId="22" fillId="0" borderId="1" xfId="57" applyNumberFormat="1" applyFont="1" applyFill="1" applyBorder="1" applyAlignment="1">
      <alignment horizontal="center" vertical="center" shrinkToFit="1"/>
    </xf>
    <xf numFmtId="180" fontId="22" fillId="0" borderId="3" xfId="0" applyNumberFormat="1" applyFont="1" applyFill="1" applyBorder="1" applyAlignment="1">
      <alignment horizontal="center" vertical="center" wrapText="1" shrinkToFit="1"/>
    </xf>
    <xf numFmtId="183" fontId="22" fillId="0" borderId="1" xfId="0" applyNumberFormat="1" applyFont="1" applyFill="1" applyBorder="1" applyAlignment="1">
      <alignment horizontal="center" vertical="center" shrinkToFit="1"/>
    </xf>
    <xf numFmtId="177" fontId="22" fillId="0" borderId="5" xfId="0" applyNumberFormat="1" applyFont="1" applyFill="1" applyBorder="1" applyAlignment="1">
      <alignment horizontal="center" vertical="center" wrapText="1"/>
    </xf>
    <xf numFmtId="177" fontId="22" fillId="0" borderId="1" xfId="0" applyNumberFormat="1" applyFont="1" applyFill="1" applyBorder="1" applyAlignment="1">
      <alignment horizontal="center" vertical="center" wrapText="1"/>
    </xf>
    <xf numFmtId="7" fontId="22" fillId="0" borderId="6" xfId="0" applyNumberFormat="1" applyFont="1" applyFill="1" applyBorder="1" applyAlignment="1">
      <alignment horizontal="center" vertical="center" wrapText="1" shrinkToFit="1"/>
    </xf>
    <xf numFmtId="176" fontId="22" fillId="0" borderId="1" xfId="57" applyFont="1" applyFill="1" applyBorder="1" applyAlignment="1">
      <alignment horizontal="center" vertical="center" shrinkToFit="1"/>
    </xf>
    <xf numFmtId="7" fontId="22" fillId="0" borderId="1" xfId="0" applyNumberFormat="1" applyFont="1" applyFill="1" applyBorder="1" applyAlignment="1">
      <alignment horizontal="center" vertical="center"/>
    </xf>
    <xf numFmtId="0" fontId="22" fillId="0" borderId="1" xfId="0" applyNumberFormat="1" applyFont="1" applyFill="1" applyBorder="1" applyAlignment="1">
      <alignment horizontal="center" vertical="center"/>
    </xf>
    <xf numFmtId="7" fontId="26" fillId="0" borderId="15" xfId="0" applyNumberFormat="1" applyFont="1" applyFill="1" applyBorder="1" applyAlignment="1">
      <alignment horizontal="center" vertical="center" shrinkToFit="1"/>
    </xf>
    <xf numFmtId="0" fontId="22" fillId="0" borderId="1" xfId="61" applyNumberFormat="1" applyFont="1" applyFill="1" applyBorder="1" applyAlignment="1">
      <alignment horizontal="center" vertical="center" wrapText="1"/>
    </xf>
    <xf numFmtId="7" fontId="23" fillId="0" borderId="1" xfId="61" applyNumberFormat="1" applyFont="1" applyFill="1" applyBorder="1" applyAlignment="1">
      <alignment horizontal="center" vertical="center" wrapText="1"/>
    </xf>
    <xf numFmtId="0" fontId="26" fillId="0" borderId="1" xfId="57" applyNumberFormat="1" applyFont="1" applyFill="1" applyBorder="1" applyAlignment="1">
      <alignment horizontal="center" vertical="center"/>
    </xf>
    <xf numFmtId="0" fontId="26" fillId="0" borderId="8" xfId="0" applyNumberFormat="1" applyFont="1" applyFill="1" applyBorder="1" applyAlignment="1">
      <alignment horizontal="center" vertical="center"/>
    </xf>
    <xf numFmtId="7" fontId="26" fillId="0" borderId="1" xfId="0" applyNumberFormat="1" applyFont="1" applyFill="1" applyBorder="1" applyAlignment="1">
      <alignment horizontal="center" vertical="center"/>
    </xf>
    <xf numFmtId="176" fontId="22" fillId="0" borderId="3" xfId="52" applyFont="1" applyFill="1" applyBorder="1" applyAlignment="1">
      <alignment horizontal="center" vertical="center" wrapText="1"/>
    </xf>
    <xf numFmtId="0" fontId="22" fillId="0" borderId="1" xfId="49" applyNumberFormat="1" applyFont="1" applyFill="1" applyBorder="1" applyAlignment="1">
      <alignment horizontal="center" vertical="center" wrapText="1"/>
    </xf>
    <xf numFmtId="180" fontId="22" fillId="0" borderId="1" xfId="49" applyNumberFormat="1" applyFont="1" applyFill="1" applyBorder="1" applyAlignment="1">
      <alignment horizontal="center" vertical="center" wrapText="1"/>
    </xf>
    <xf numFmtId="180" fontId="22" fillId="0" borderId="5" xfId="0" applyNumberFormat="1" applyFont="1" applyFill="1" applyBorder="1" applyAlignment="1">
      <alignment horizontal="center" vertical="center" wrapText="1" shrinkToFit="1"/>
    </xf>
    <xf numFmtId="7" fontId="22" fillId="0" borderId="1" xfId="61" applyNumberFormat="1" applyFont="1" applyFill="1" applyBorder="1" applyAlignment="1">
      <alignment horizontal="center" vertical="center" wrapText="1"/>
    </xf>
    <xf numFmtId="0" fontId="22" fillId="0" borderId="3" xfId="0" applyNumberFormat="1" applyFont="1" applyFill="1" applyBorder="1" applyAlignment="1">
      <alignment horizontal="center" vertical="center" wrapText="1"/>
    </xf>
    <xf numFmtId="0" fontId="22" fillId="0" borderId="1" xfId="62" applyNumberFormat="1" applyFont="1" applyFill="1" applyBorder="1" applyAlignment="1">
      <alignment horizontal="center" vertical="center"/>
    </xf>
    <xf numFmtId="0" fontId="22" fillId="0" borderId="5" xfId="0" applyNumberFormat="1" applyFont="1" applyFill="1" applyBorder="1" applyAlignment="1">
      <alignment horizontal="center" vertical="center" wrapText="1"/>
    </xf>
    <xf numFmtId="176" fontId="22" fillId="0" borderId="4" xfId="52" applyFont="1" applyFill="1" applyBorder="1" applyAlignment="1">
      <alignment horizontal="center" vertical="center" wrapText="1"/>
    </xf>
    <xf numFmtId="0" fontId="23" fillId="0" borderId="1" xfId="61" applyNumberFormat="1" applyFont="1" applyFill="1" applyBorder="1" applyAlignment="1">
      <alignment horizontal="center" vertical="center" wrapText="1"/>
    </xf>
    <xf numFmtId="0" fontId="22" fillId="0" borderId="1" xfId="63" applyFont="1" applyFill="1" applyBorder="1" applyAlignment="1">
      <alignment horizontal="center" vertical="center" wrapText="1"/>
    </xf>
    <xf numFmtId="183" fontId="23" fillId="0" borderId="1" xfId="0" applyNumberFormat="1" applyFont="1" applyFill="1" applyBorder="1" applyAlignment="1">
      <alignment horizontal="center" vertical="center" shrinkToFit="1"/>
    </xf>
    <xf numFmtId="0" fontId="22" fillId="0" borderId="4" xfId="60" applyFont="1" applyFill="1" applyBorder="1" applyAlignment="1">
      <alignment horizontal="center" vertical="center" wrapText="1" shrinkToFit="1"/>
    </xf>
    <xf numFmtId="176" fontId="22" fillId="0" borderId="1" xfId="52" applyFont="1" applyFill="1" applyBorder="1" applyAlignment="1">
      <alignment horizontal="left" vertical="center" wrapText="1"/>
    </xf>
    <xf numFmtId="0" fontId="23" fillId="0" borderId="1" xfId="61" applyNumberFormat="1" applyFont="1" applyFill="1" applyBorder="1" applyAlignment="1">
      <alignment horizontal="left" vertical="center" wrapText="1"/>
    </xf>
    <xf numFmtId="0" fontId="22" fillId="0" borderId="1" xfId="59" applyNumberFormat="1" applyFont="1" applyFill="1" applyBorder="1" applyAlignment="1">
      <alignment horizontal="center" vertical="center" shrinkToFit="1"/>
    </xf>
    <xf numFmtId="0" fontId="26" fillId="0" borderId="3" xfId="57" applyNumberFormat="1" applyFont="1" applyFill="1" applyBorder="1" applyAlignment="1">
      <alignment horizontal="center" vertical="center"/>
    </xf>
    <xf numFmtId="185" fontId="22" fillId="0" borderId="1" xfId="0" applyNumberFormat="1" applyFont="1" applyFill="1" applyBorder="1" applyAlignment="1">
      <alignment horizontal="center" vertical="center" wrapText="1" shrinkToFit="1"/>
    </xf>
    <xf numFmtId="0" fontId="26" fillId="0" borderId="5" xfId="57" applyNumberFormat="1" applyFont="1" applyFill="1" applyBorder="1" applyAlignment="1">
      <alignment horizontal="center" vertical="center"/>
    </xf>
    <xf numFmtId="49" fontId="22" fillId="0" borderId="1" xfId="57" applyNumberFormat="1" applyFont="1" applyFill="1" applyBorder="1" applyAlignment="1">
      <alignment horizontal="center" vertical="center"/>
    </xf>
    <xf numFmtId="176" fontId="22" fillId="0" borderId="1" xfId="0" applyNumberFormat="1" applyFont="1" applyFill="1" applyBorder="1" applyAlignment="1">
      <alignment horizontal="center" vertical="center" wrapText="1"/>
    </xf>
    <xf numFmtId="187" fontId="22" fillId="0" borderId="3" xfId="0" applyNumberFormat="1" applyFont="1" applyFill="1" applyBorder="1" applyAlignment="1">
      <alignment horizontal="center" vertical="center"/>
    </xf>
    <xf numFmtId="176" fontId="7" fillId="0" borderId="3" xfId="55" applyFont="1" applyFill="1" applyBorder="1" applyAlignment="1">
      <alignment horizontal="left" vertical="center" wrapText="1"/>
    </xf>
    <xf numFmtId="176" fontId="7" fillId="0" borderId="4" xfId="55" applyFont="1" applyFill="1" applyBorder="1" applyAlignment="1">
      <alignment horizontal="left" vertical="center" wrapText="1"/>
    </xf>
    <xf numFmtId="176" fontId="22" fillId="0" borderId="5" xfId="52" applyFont="1" applyFill="1" applyBorder="1" applyAlignment="1">
      <alignment horizontal="center" vertical="center" wrapText="1"/>
    </xf>
    <xf numFmtId="49" fontId="22" fillId="0" borderId="1" xfId="0" applyNumberFormat="1" applyFont="1" applyFill="1" applyBorder="1" applyAlignment="1">
      <alignment horizontal="center" vertical="center"/>
    </xf>
    <xf numFmtId="7" fontId="22" fillId="0" borderId="1" xfId="0" applyNumberFormat="1"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180" fontId="22" fillId="0" borderId="4" xfId="0" applyNumberFormat="1" applyFont="1" applyFill="1" applyBorder="1" applyAlignment="1">
      <alignment horizontal="center" vertical="center" wrapText="1" shrinkToFit="1"/>
    </xf>
    <xf numFmtId="176" fontId="26" fillId="0" borderId="1" xfId="0" applyNumberFormat="1" applyFont="1" applyFill="1" applyBorder="1" applyAlignment="1">
      <alignment horizontal="center" vertical="center" wrapText="1"/>
    </xf>
    <xf numFmtId="180" fontId="26" fillId="0" borderId="1" xfId="52" applyNumberFormat="1" applyFont="1" applyFill="1" applyBorder="1" applyAlignment="1">
      <alignment horizontal="center" vertical="center" wrapText="1"/>
    </xf>
    <xf numFmtId="187" fontId="26" fillId="0" borderId="1" xfId="0" applyNumberFormat="1" applyFont="1" applyFill="1" applyBorder="1" applyAlignment="1">
      <alignment horizontal="center" vertical="center" wrapText="1"/>
    </xf>
    <xf numFmtId="177" fontId="29" fillId="0" borderId="1" xfId="64" applyNumberFormat="1" applyFont="1" applyFill="1" applyBorder="1" applyAlignment="1">
      <alignment horizontal="left" vertical="center" wrapText="1"/>
    </xf>
    <xf numFmtId="177" fontId="23" fillId="0" borderId="1" xfId="0" applyNumberFormat="1" applyFont="1" applyFill="1" applyBorder="1" applyAlignment="1">
      <alignment horizontal="center" vertical="center" shrinkToFit="1"/>
    </xf>
    <xf numFmtId="0" fontId="29" fillId="0" borderId="1" xfId="64" applyFont="1" applyFill="1" applyBorder="1" applyAlignment="1">
      <alignment horizontal="left" vertical="center" wrapText="1"/>
    </xf>
    <xf numFmtId="0" fontId="22" fillId="0" borderId="16" xfId="0" applyNumberFormat="1" applyFont="1" applyFill="1" applyBorder="1" applyAlignment="1">
      <alignment horizontal="center" vertical="center" wrapText="1"/>
    </xf>
    <xf numFmtId="7" fontId="22" fillId="0" borderId="3" xfId="0" applyNumberFormat="1" applyFont="1" applyFill="1" applyBorder="1" applyAlignment="1">
      <alignment horizontal="center" vertical="center"/>
    </xf>
    <xf numFmtId="0" fontId="29" fillId="0" borderId="1" xfId="63" applyFont="1" applyFill="1" applyBorder="1" applyAlignment="1">
      <alignment horizontal="center" vertical="center" wrapText="1"/>
    </xf>
    <xf numFmtId="180" fontId="22" fillId="0" borderId="1" xfId="0" applyNumberFormat="1" applyFont="1" applyFill="1" applyBorder="1" applyAlignment="1">
      <alignment horizontal="center" vertical="center" wrapText="1"/>
    </xf>
    <xf numFmtId="187" fontId="22" fillId="0" borderId="1" xfId="0" applyNumberFormat="1" applyFont="1" applyFill="1" applyBorder="1" applyAlignment="1">
      <alignment horizontal="center" vertical="center" wrapText="1"/>
    </xf>
    <xf numFmtId="176" fontId="22" fillId="0" borderId="1" xfId="0" applyFont="1" applyFill="1" applyBorder="1" applyAlignment="1">
      <alignment horizontal="center" vertical="center" wrapText="1"/>
    </xf>
    <xf numFmtId="0" fontId="22" fillId="0" borderId="4" xfId="0" applyNumberFormat="1" applyFont="1" applyFill="1" applyBorder="1" applyAlignment="1">
      <alignment horizontal="center" vertical="center" wrapText="1"/>
    </xf>
    <xf numFmtId="0" fontId="32" fillId="0" borderId="1" xfId="61" applyNumberFormat="1" applyFont="1" applyFill="1" applyBorder="1" applyAlignment="1">
      <alignment horizontal="justify" vertical="center" wrapText="1"/>
    </xf>
    <xf numFmtId="176" fontId="7" fillId="0" borderId="5" xfId="55" applyFont="1" applyFill="1" applyBorder="1" applyAlignment="1">
      <alignment horizontal="left" vertical="center" wrapText="1"/>
    </xf>
    <xf numFmtId="176" fontId="22" fillId="0" borderId="1" xfId="57" applyFont="1" applyFill="1" applyBorder="1" applyAlignment="1">
      <alignment horizontal="center" vertical="center" wrapText="1"/>
    </xf>
    <xf numFmtId="180" fontId="22" fillId="0" borderId="1" xfId="59" applyNumberFormat="1" applyFont="1" applyFill="1" applyBorder="1" applyAlignment="1">
      <alignment horizontal="center" vertical="center" wrapText="1" shrinkToFit="1"/>
    </xf>
    <xf numFmtId="185" fontId="22" fillId="0" borderId="1" xfId="59" applyNumberFormat="1" applyFont="1" applyFill="1" applyBorder="1" applyAlignment="1">
      <alignment horizontal="center" vertical="center" wrapText="1" shrinkToFit="1"/>
    </xf>
    <xf numFmtId="180" fontId="33" fillId="0" borderId="1" xfId="52" applyNumberFormat="1" applyFont="1" applyFill="1" applyBorder="1" applyAlignment="1">
      <alignment horizontal="center" vertical="center" wrapText="1"/>
    </xf>
    <xf numFmtId="176" fontId="34" fillId="0" borderId="0" xfId="52" applyFont="1" applyFill="1" applyBorder="1" applyAlignment="1">
      <alignment horizontal="center" vertical="center"/>
    </xf>
    <xf numFmtId="176" fontId="35" fillId="0" borderId="0" xfId="52" applyFont="1" applyFill="1">
      <alignment vertical="center"/>
    </xf>
    <xf numFmtId="176" fontId="36" fillId="0" borderId="0" xfId="52" applyFont="1" applyFill="1">
      <alignment vertical="center"/>
    </xf>
    <xf numFmtId="176" fontId="37" fillId="0" borderId="0" xfId="52" applyFont="1" applyFill="1">
      <alignment vertical="center"/>
    </xf>
    <xf numFmtId="0" fontId="38" fillId="0" borderId="0" xfId="0" applyNumberFormat="1" applyFont="1" applyFill="1" applyAlignment="1">
      <alignment vertical="center"/>
    </xf>
    <xf numFmtId="180" fontId="38" fillId="0" borderId="0" xfId="0" applyNumberFormat="1" applyFont="1" applyFill="1" applyAlignment="1">
      <alignment vertical="center"/>
    </xf>
    <xf numFmtId="7" fontId="38" fillId="0" borderId="0" xfId="0" applyNumberFormat="1" applyFont="1" applyFill="1" applyAlignment="1">
      <alignment vertical="center"/>
    </xf>
    <xf numFmtId="176" fontId="39" fillId="0" borderId="0" xfId="52" applyFont="1" applyFill="1" applyBorder="1" applyAlignment="1">
      <alignment horizontal="center" vertical="center"/>
    </xf>
    <xf numFmtId="176" fontId="38" fillId="0" borderId="0" xfId="52" applyFont="1" applyFill="1" applyBorder="1" applyAlignment="1">
      <alignment horizontal="left" vertical="center"/>
    </xf>
    <xf numFmtId="180" fontId="38" fillId="0" borderId="0" xfId="52" applyNumberFormat="1" applyFont="1" applyFill="1" applyBorder="1" applyAlignment="1">
      <alignment horizontal="left" vertical="center"/>
    </xf>
    <xf numFmtId="7" fontId="38" fillId="0" borderId="0" xfId="52" applyNumberFormat="1" applyFont="1" applyFill="1" applyBorder="1" applyAlignment="1">
      <alignment horizontal="left" vertical="center"/>
    </xf>
    <xf numFmtId="176" fontId="35" fillId="0" borderId="1" xfId="55" applyFont="1" applyFill="1" applyBorder="1" applyAlignment="1">
      <alignment horizontal="center" vertical="center" wrapText="1"/>
    </xf>
    <xf numFmtId="176" fontId="35" fillId="0" borderId="1" xfId="52" applyFont="1" applyFill="1" applyBorder="1" applyAlignment="1">
      <alignment horizontal="center" vertical="center" wrapText="1"/>
    </xf>
    <xf numFmtId="180" fontId="35" fillId="0" borderId="1" xfId="52" applyNumberFormat="1" applyFont="1" applyFill="1" applyBorder="1" applyAlignment="1">
      <alignment horizontal="center" vertical="center" wrapText="1"/>
    </xf>
    <xf numFmtId="7" fontId="35" fillId="0" borderId="1" xfId="52" applyNumberFormat="1" applyFont="1" applyFill="1" applyBorder="1" applyAlignment="1">
      <alignment horizontal="center" vertical="center" wrapText="1"/>
    </xf>
    <xf numFmtId="191" fontId="35" fillId="0" borderId="0" xfId="52" applyNumberFormat="1" applyFont="1" applyFill="1" applyBorder="1" applyAlignment="1">
      <alignment vertical="center" wrapText="1"/>
    </xf>
    <xf numFmtId="176" fontId="36" fillId="0" borderId="1" xfId="55" applyFont="1" applyFill="1" applyBorder="1" applyAlignment="1">
      <alignment horizontal="center" vertical="center" wrapText="1"/>
    </xf>
    <xf numFmtId="177" fontId="36" fillId="0" borderId="1" xfId="0" applyNumberFormat="1" applyFont="1" applyFill="1" applyBorder="1" applyAlignment="1">
      <alignment horizontal="center" vertical="center" wrapText="1" shrinkToFit="1"/>
    </xf>
    <xf numFmtId="180" fontId="36" fillId="0" borderId="1" xfId="0" applyNumberFormat="1" applyFont="1" applyFill="1" applyBorder="1" applyAlignment="1">
      <alignment horizontal="center" vertical="center" wrapText="1" shrinkToFit="1"/>
    </xf>
    <xf numFmtId="7" fontId="36" fillId="0" borderId="1" xfId="0" applyNumberFormat="1" applyFont="1" applyFill="1" applyBorder="1" applyAlignment="1">
      <alignment horizontal="center" vertical="center" wrapText="1" shrinkToFit="1"/>
    </xf>
    <xf numFmtId="189" fontId="36" fillId="0" borderId="1" xfId="0" applyNumberFormat="1" applyFont="1" applyFill="1" applyBorder="1" applyAlignment="1">
      <alignment horizontal="center" vertical="center" wrapText="1" shrinkToFit="1"/>
    </xf>
    <xf numFmtId="191" fontId="36" fillId="0" borderId="0" xfId="52" applyNumberFormat="1" applyFont="1" applyFill="1" applyBorder="1" applyAlignment="1">
      <alignment vertical="center" wrapText="1"/>
    </xf>
    <xf numFmtId="176" fontId="36" fillId="0" borderId="3" xfId="0" applyNumberFormat="1" applyFont="1" applyFill="1" applyBorder="1" applyAlignment="1">
      <alignment horizontal="center" vertical="center" wrapText="1" shrinkToFit="1"/>
    </xf>
    <xf numFmtId="0" fontId="36" fillId="0" borderId="1" xfId="0" applyNumberFormat="1" applyFont="1" applyFill="1" applyBorder="1" applyAlignment="1">
      <alignment horizontal="center" vertical="center" wrapText="1"/>
    </xf>
    <xf numFmtId="49" fontId="36" fillId="0" borderId="1" xfId="0" applyNumberFormat="1" applyFont="1" applyFill="1" applyBorder="1" applyAlignment="1">
      <alignment horizontal="center" vertical="center" wrapText="1"/>
    </xf>
    <xf numFmtId="7" fontId="36" fillId="0" borderId="1" xfId="0" applyNumberFormat="1" applyFont="1" applyFill="1" applyBorder="1" applyAlignment="1">
      <alignment horizontal="center" vertical="center" wrapText="1"/>
    </xf>
    <xf numFmtId="176" fontId="36" fillId="0" borderId="5" xfId="0" applyNumberFormat="1" applyFont="1" applyFill="1" applyBorder="1" applyAlignment="1">
      <alignment horizontal="center" vertical="center" wrapText="1" shrinkToFit="1"/>
    </xf>
    <xf numFmtId="176" fontId="36" fillId="0" borderId="1" xfId="0" applyNumberFormat="1" applyFont="1" applyFill="1" applyBorder="1" applyAlignment="1">
      <alignment horizontal="center" vertical="center" wrapText="1" shrinkToFit="1"/>
    </xf>
    <xf numFmtId="49" fontId="36" fillId="0" borderId="1" xfId="0" applyNumberFormat="1" applyFont="1" applyFill="1" applyBorder="1" applyAlignment="1">
      <alignment horizontal="center" vertical="center" wrapText="1" shrinkToFit="1"/>
    </xf>
    <xf numFmtId="0" fontId="40" fillId="0" borderId="1" xfId="0" applyNumberFormat="1" applyFont="1" applyFill="1" applyBorder="1" applyAlignment="1">
      <alignment horizontal="center" vertical="center"/>
    </xf>
    <xf numFmtId="0" fontId="36" fillId="0" borderId="0" xfId="52" applyNumberFormat="1" applyFont="1" applyFill="1" applyAlignment="1">
      <alignment horizontal="center" vertical="center"/>
    </xf>
    <xf numFmtId="7" fontId="36" fillId="0" borderId="1" xfId="0" applyNumberFormat="1" applyFont="1" applyFill="1" applyBorder="1" applyAlignment="1">
      <alignment horizontal="center" vertical="center"/>
    </xf>
    <xf numFmtId="0" fontId="36" fillId="0" borderId="1" xfId="0" applyNumberFormat="1" applyFont="1" applyFill="1" applyBorder="1" applyAlignment="1">
      <alignment horizontal="center" vertical="center"/>
    </xf>
    <xf numFmtId="180" fontId="35" fillId="0" borderId="1" xfId="0" applyNumberFormat="1" applyFont="1" applyFill="1" applyBorder="1" applyAlignment="1">
      <alignment horizontal="center" vertical="center" wrapText="1" shrinkToFit="1"/>
    </xf>
    <xf numFmtId="7" fontId="35" fillId="0" borderId="1" xfId="0" applyNumberFormat="1" applyFont="1" applyFill="1" applyBorder="1" applyAlignment="1">
      <alignment horizontal="center" vertical="center" wrapText="1" shrinkToFit="1"/>
    </xf>
    <xf numFmtId="0" fontId="36" fillId="0" borderId="1" xfId="49" applyNumberFormat="1" applyFont="1" applyFill="1" applyBorder="1" applyAlignment="1">
      <alignment horizontal="center" vertical="center" wrapText="1"/>
    </xf>
    <xf numFmtId="49" fontId="36" fillId="0" borderId="1" xfId="0" applyNumberFormat="1" applyFont="1" applyFill="1" applyBorder="1" applyAlignment="1">
      <alignment horizontal="center" vertical="center"/>
    </xf>
    <xf numFmtId="7" fontId="36" fillId="0" borderId="1" xfId="0" applyNumberFormat="1" applyFont="1" applyFill="1" applyBorder="1" applyAlignment="1">
      <alignment horizontal="center" vertical="center" shrinkToFit="1"/>
    </xf>
    <xf numFmtId="0" fontId="36" fillId="0" borderId="1" xfId="0" applyNumberFormat="1" applyFont="1" applyFill="1" applyBorder="1" applyAlignment="1">
      <alignment horizontal="center" vertical="center" shrinkToFit="1"/>
    </xf>
    <xf numFmtId="0" fontId="40" fillId="0" borderId="1" xfId="0" applyNumberFormat="1" applyFont="1" applyFill="1" applyBorder="1" applyAlignment="1">
      <alignment horizontal="center" vertical="center" wrapText="1"/>
    </xf>
    <xf numFmtId="180" fontId="36" fillId="0" borderId="1" xfId="49" applyNumberFormat="1" applyFont="1" applyFill="1" applyBorder="1" applyAlignment="1">
      <alignment horizontal="center" vertical="center" wrapText="1"/>
    </xf>
    <xf numFmtId="177" fontId="36" fillId="0" borderId="1" xfId="0" applyNumberFormat="1" applyFont="1" applyFill="1" applyBorder="1" applyAlignment="1">
      <alignment horizontal="center" vertical="center" wrapText="1"/>
    </xf>
    <xf numFmtId="176" fontId="36" fillId="0" borderId="3" xfId="55" applyFont="1" applyFill="1" applyBorder="1" applyAlignment="1">
      <alignment horizontal="center" vertical="center" wrapText="1"/>
    </xf>
    <xf numFmtId="0" fontId="38" fillId="0" borderId="1" xfId="0" applyNumberFormat="1" applyFont="1" applyFill="1" applyBorder="1" applyAlignment="1">
      <alignment vertical="center"/>
    </xf>
    <xf numFmtId="0" fontId="38" fillId="0" borderId="0" xfId="0" applyNumberFormat="1" applyFont="1" applyFill="1" applyBorder="1" applyAlignment="1">
      <alignment vertical="center"/>
    </xf>
    <xf numFmtId="176" fontId="36" fillId="0" borderId="4" xfId="55" applyFont="1" applyFill="1" applyBorder="1" applyAlignment="1">
      <alignment horizontal="center" vertical="center" wrapText="1"/>
    </xf>
    <xf numFmtId="176" fontId="36" fillId="0" borderId="1" xfId="0" applyNumberFormat="1" applyFont="1" applyFill="1" applyBorder="1" applyAlignment="1">
      <alignment horizontal="center" vertical="center"/>
    </xf>
    <xf numFmtId="176" fontId="36" fillId="0" borderId="1" xfId="0" applyNumberFormat="1" applyFont="1" applyFill="1" applyBorder="1" applyAlignment="1">
      <alignment horizontal="center" vertical="center" wrapText="1"/>
    </xf>
    <xf numFmtId="49" fontId="36" fillId="0" borderId="1" xfId="49" applyNumberFormat="1" applyFont="1" applyFill="1" applyBorder="1" applyAlignment="1">
      <alignment horizontal="center" vertical="center" wrapText="1"/>
    </xf>
    <xf numFmtId="176" fontId="36" fillId="0" borderId="0" xfId="0" applyNumberFormat="1" applyFont="1" applyFill="1" applyBorder="1" applyAlignment="1">
      <alignment horizontal="center" vertical="center" wrapText="1" shrinkToFit="1"/>
    </xf>
    <xf numFmtId="49" fontId="36" fillId="0" borderId="0" xfId="0" applyNumberFormat="1" applyFont="1" applyFill="1" applyBorder="1" applyAlignment="1">
      <alignment horizontal="center" vertical="center" wrapText="1" shrinkToFit="1"/>
    </xf>
    <xf numFmtId="177" fontId="36" fillId="0" borderId="0" xfId="0" applyNumberFormat="1" applyFont="1" applyFill="1" applyBorder="1" applyAlignment="1">
      <alignment horizontal="center" vertical="center" wrapText="1" shrinkToFit="1"/>
    </xf>
    <xf numFmtId="180" fontId="36" fillId="0" borderId="0" xfId="0" applyNumberFormat="1" applyFont="1" applyFill="1" applyBorder="1" applyAlignment="1">
      <alignment horizontal="center" vertical="center" wrapText="1" shrinkToFit="1"/>
    </xf>
    <xf numFmtId="7" fontId="36" fillId="0" borderId="0" xfId="0" applyNumberFormat="1" applyFont="1" applyFill="1" applyBorder="1" applyAlignment="1">
      <alignment horizontal="center" vertical="center" wrapText="1" shrinkToFit="1"/>
    </xf>
    <xf numFmtId="0" fontId="36" fillId="0" borderId="0" xfId="57" applyNumberFormat="1" applyFont="1" applyFill="1" applyBorder="1" applyAlignment="1">
      <alignment horizontal="center" vertical="center"/>
    </xf>
    <xf numFmtId="0" fontId="36" fillId="0" borderId="0" xfId="49" applyNumberFormat="1" applyFont="1" applyFill="1" applyBorder="1" applyAlignment="1">
      <alignment horizontal="center" vertical="center" wrapText="1"/>
    </xf>
    <xf numFmtId="0" fontId="36" fillId="0" borderId="0" xfId="0" applyNumberFormat="1" applyFont="1" applyFill="1" applyBorder="1" applyAlignment="1">
      <alignment horizontal="center" vertical="center"/>
    </xf>
    <xf numFmtId="7" fontId="36" fillId="0" borderId="0" xfId="0" applyNumberFormat="1" applyFont="1" applyFill="1" applyBorder="1" applyAlignment="1">
      <alignment horizontal="center" vertical="center"/>
    </xf>
    <xf numFmtId="49" fontId="36" fillId="0" borderId="0" xfId="0" applyNumberFormat="1" applyFont="1" applyFill="1" applyBorder="1" applyAlignment="1">
      <alignment horizontal="center" vertical="center"/>
    </xf>
    <xf numFmtId="0" fontId="36" fillId="0" borderId="0" xfId="57" applyNumberFormat="1" applyFont="1" applyFill="1" applyBorder="1" applyAlignment="1">
      <alignment horizontal="center" vertical="center" shrinkToFit="1"/>
    </xf>
    <xf numFmtId="0" fontId="36" fillId="0" borderId="0" xfId="0" applyNumberFormat="1" applyFont="1" applyFill="1" applyBorder="1" applyAlignment="1">
      <alignment horizontal="center" vertical="center" wrapText="1"/>
    </xf>
    <xf numFmtId="49" fontId="36" fillId="0" borderId="0" xfId="0" applyNumberFormat="1" applyFont="1" applyFill="1" applyBorder="1" applyAlignment="1">
      <alignment horizontal="center" vertical="center" wrapText="1"/>
    </xf>
    <xf numFmtId="7" fontId="36" fillId="0" borderId="0" xfId="0" applyNumberFormat="1" applyFont="1" applyFill="1" applyBorder="1" applyAlignment="1">
      <alignment horizontal="center" vertical="center" wrapText="1"/>
    </xf>
    <xf numFmtId="0" fontId="36" fillId="0" borderId="0" xfId="57" applyNumberFormat="1" applyFont="1" applyFill="1" applyBorder="1" applyAlignment="1">
      <alignment horizontal="center" vertical="center" wrapText="1" shrinkToFit="1"/>
    </xf>
    <xf numFmtId="176" fontId="36" fillId="0" borderId="5" xfId="55" applyFont="1" applyFill="1" applyBorder="1" applyAlignment="1">
      <alignment horizontal="center" vertical="center" wrapText="1"/>
    </xf>
    <xf numFmtId="0" fontId="35" fillId="0" borderId="1" xfId="0" applyNumberFormat="1" applyFont="1" applyFill="1" applyBorder="1" applyAlignment="1">
      <alignment horizontal="center" vertical="center"/>
    </xf>
    <xf numFmtId="177" fontId="35" fillId="0" borderId="1" xfId="60" applyNumberFormat="1" applyFont="1" applyFill="1" applyBorder="1" applyAlignment="1">
      <alignment horizontal="center" vertical="center" wrapText="1" shrinkToFit="1"/>
    </xf>
    <xf numFmtId="177" fontId="36" fillId="0" borderId="1" xfId="60" applyNumberFormat="1" applyFont="1" applyFill="1" applyBorder="1" applyAlignment="1">
      <alignment horizontal="center" vertical="center" wrapText="1" shrinkToFit="1"/>
    </xf>
    <xf numFmtId="180" fontId="36" fillId="0" borderId="1" xfId="60" applyNumberFormat="1" applyFont="1" applyFill="1" applyBorder="1" applyAlignment="1">
      <alignment horizontal="center" vertical="center" wrapText="1" shrinkToFit="1"/>
    </xf>
    <xf numFmtId="7" fontId="36" fillId="0" borderId="1" xfId="60" applyNumberFormat="1" applyFont="1" applyFill="1" applyBorder="1" applyAlignment="1">
      <alignment horizontal="center" vertical="center" wrapText="1" shrinkToFit="1"/>
    </xf>
    <xf numFmtId="0" fontId="36" fillId="0" borderId="1" xfId="60" applyFont="1" applyFill="1" applyBorder="1" applyAlignment="1">
      <alignment horizontal="center" vertical="center" wrapText="1"/>
    </xf>
    <xf numFmtId="7" fontId="36" fillId="0" borderId="1" xfId="60" applyNumberFormat="1" applyFont="1" applyFill="1" applyBorder="1" applyAlignment="1">
      <alignment horizontal="center" vertical="center" wrapText="1"/>
    </xf>
    <xf numFmtId="0" fontId="36" fillId="0" borderId="0" xfId="56" applyNumberFormat="1" applyFont="1" applyFill="1" applyBorder="1" applyAlignment="1">
      <alignment horizontal="center" vertical="center"/>
    </xf>
    <xf numFmtId="180" fontId="36" fillId="0" borderId="3" xfId="0" applyNumberFormat="1" applyFont="1" applyFill="1" applyBorder="1" applyAlignment="1">
      <alignment horizontal="center" vertical="center" wrapText="1" shrinkToFit="1"/>
    </xf>
    <xf numFmtId="180" fontId="36" fillId="0" borderId="5" xfId="0" applyNumberFormat="1" applyFont="1" applyFill="1" applyBorder="1" applyAlignment="1">
      <alignment horizontal="center" vertical="center" wrapText="1" shrinkToFit="1"/>
    </xf>
    <xf numFmtId="176" fontId="36" fillId="0" borderId="17" xfId="55" applyFont="1" applyFill="1" applyBorder="1" applyAlignment="1">
      <alignment horizontal="center" vertical="center" wrapText="1"/>
    </xf>
    <xf numFmtId="0" fontId="36" fillId="0" borderId="1" xfId="0" applyNumberFormat="1" applyFont="1" applyFill="1" applyBorder="1" applyAlignment="1">
      <alignment vertical="center"/>
    </xf>
    <xf numFmtId="176" fontId="37" fillId="0" borderId="0" xfId="52" applyFont="1" applyFill="1" applyAlignment="1">
      <alignment horizontal="center" vertical="center" wrapText="1"/>
    </xf>
    <xf numFmtId="180" fontId="37" fillId="0" borderId="0" xfId="52" applyNumberFormat="1" applyFont="1" applyFill="1" applyAlignment="1">
      <alignment horizontal="center" vertical="center" wrapText="1"/>
    </xf>
    <xf numFmtId="182" fontId="37" fillId="0" borderId="0" xfId="52" applyNumberFormat="1" applyFont="1" applyFill="1" applyAlignment="1">
      <alignment horizontal="center" vertical="center"/>
    </xf>
    <xf numFmtId="0" fontId="38" fillId="0" borderId="18" xfId="0" applyNumberFormat="1" applyFont="1" applyFill="1" applyBorder="1" applyAlignment="1">
      <alignment vertical="center"/>
    </xf>
    <xf numFmtId="176" fontId="41" fillId="0" borderId="0" xfId="52" applyFont="1" applyFill="1" applyAlignment="1">
      <alignment horizontal="center" vertical="center"/>
    </xf>
    <xf numFmtId="176" fontId="41" fillId="0" borderId="0" xfId="52" applyFont="1" applyFill="1" applyBorder="1" applyAlignment="1">
      <alignment vertical="center"/>
    </xf>
    <xf numFmtId="176" fontId="41" fillId="0" borderId="0" xfId="52" applyFont="1" applyFill="1" applyAlignment="1">
      <alignment vertical="center"/>
    </xf>
    <xf numFmtId="176" fontId="18" fillId="0" borderId="0" xfId="52" applyFont="1" applyFill="1" applyBorder="1" applyAlignment="1">
      <alignment horizontal="left" vertical="center"/>
    </xf>
    <xf numFmtId="176" fontId="42" fillId="0" borderId="1" xfId="55" applyFont="1" applyFill="1" applyBorder="1" applyAlignment="1">
      <alignment horizontal="center" vertical="center" wrapText="1"/>
    </xf>
    <xf numFmtId="176" fontId="42" fillId="0" borderId="1" xfId="52" applyFont="1" applyFill="1" applyBorder="1" applyAlignment="1">
      <alignment horizontal="center" vertical="center" wrapText="1"/>
    </xf>
    <xf numFmtId="183" fontId="42" fillId="0" borderId="1" xfId="52" applyNumberFormat="1" applyFont="1" applyFill="1" applyBorder="1" applyAlignment="1">
      <alignment horizontal="center" vertical="center" wrapText="1"/>
    </xf>
    <xf numFmtId="180" fontId="42" fillId="0" borderId="1" xfId="52" applyNumberFormat="1" applyFont="1" applyFill="1" applyBorder="1" applyAlignment="1">
      <alignment horizontal="center" vertical="center"/>
    </xf>
    <xf numFmtId="182" fontId="42" fillId="0" borderId="1" xfId="52" applyNumberFormat="1" applyFont="1" applyFill="1" applyBorder="1" applyAlignment="1">
      <alignment horizontal="center" vertical="center"/>
    </xf>
    <xf numFmtId="182" fontId="42" fillId="0" borderId="1" xfId="52" applyNumberFormat="1" applyFont="1" applyFill="1" applyBorder="1" applyAlignment="1">
      <alignment horizontal="center" vertical="center" wrapText="1"/>
    </xf>
    <xf numFmtId="191" fontId="42" fillId="0" borderId="1" xfId="52" applyNumberFormat="1" applyFont="1" applyFill="1" applyBorder="1" applyAlignment="1">
      <alignment horizontal="center" vertical="center" wrapText="1"/>
    </xf>
    <xf numFmtId="176" fontId="43" fillId="0" borderId="1" xfId="55"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177" fontId="18" fillId="0" borderId="1" xfId="0" applyNumberFormat="1" applyFont="1" applyFill="1" applyBorder="1" applyAlignment="1">
      <alignment horizontal="center" vertical="center" wrapText="1" shrinkToFit="1"/>
    </xf>
    <xf numFmtId="180" fontId="18" fillId="0" borderId="1" xfId="0" applyNumberFormat="1" applyFont="1" applyFill="1" applyBorder="1" applyAlignment="1">
      <alignment horizontal="center" vertical="center" wrapText="1" shrinkToFit="1"/>
    </xf>
    <xf numFmtId="187" fontId="18" fillId="0" borderId="1" xfId="0" applyNumberFormat="1" applyFont="1" applyFill="1" applyBorder="1" applyAlignment="1">
      <alignment horizontal="center" vertical="center" wrapText="1" shrinkToFit="1"/>
    </xf>
    <xf numFmtId="189" fontId="43" fillId="0" borderId="1" xfId="0" applyNumberFormat="1" applyFont="1" applyFill="1" applyBorder="1" applyAlignment="1">
      <alignment horizontal="center" vertical="center" wrapText="1" shrinkToFit="1"/>
    </xf>
    <xf numFmtId="180" fontId="43" fillId="0" borderId="1" xfId="52" applyNumberFormat="1" applyFont="1" applyFill="1" applyBorder="1" applyAlignment="1">
      <alignment horizontal="center" vertical="center" wrapText="1"/>
    </xf>
    <xf numFmtId="191" fontId="43" fillId="0" borderId="1" xfId="52" applyNumberFormat="1" applyFont="1" applyFill="1" applyBorder="1" applyAlignment="1">
      <alignment horizontal="center" vertical="center" wrapText="1"/>
    </xf>
    <xf numFmtId="180" fontId="44" fillId="0" borderId="6" xfId="52" applyNumberFormat="1" applyFont="1" applyFill="1" applyBorder="1" applyAlignment="1">
      <alignment horizontal="center" vertical="center" wrapText="1"/>
    </xf>
    <xf numFmtId="180" fontId="44" fillId="0" borderId="7" xfId="52" applyNumberFormat="1" applyFont="1" applyFill="1" applyBorder="1" applyAlignment="1">
      <alignment horizontal="center" vertical="center" wrapText="1"/>
    </xf>
    <xf numFmtId="180" fontId="44" fillId="0" borderId="8" xfId="52" applyNumberFormat="1" applyFont="1" applyFill="1" applyBorder="1" applyAlignment="1">
      <alignment horizontal="center" vertical="center" wrapText="1"/>
    </xf>
    <xf numFmtId="187" fontId="44" fillId="0" borderId="1" xfId="0" applyNumberFormat="1" applyFont="1" applyFill="1" applyBorder="1" applyAlignment="1">
      <alignment horizontal="center" vertical="center" wrapText="1" shrinkToFit="1"/>
    </xf>
    <xf numFmtId="193" fontId="42" fillId="0" borderId="1" xfId="2" applyNumberFormat="1" applyFont="1" applyFill="1" applyBorder="1" applyAlignment="1">
      <alignment horizontal="center" vertical="center" wrapText="1"/>
    </xf>
    <xf numFmtId="180" fontId="42" fillId="0" borderId="1" xfId="52" applyNumberFormat="1" applyFont="1" applyFill="1" applyBorder="1" applyAlignment="1">
      <alignment horizontal="center" vertical="center" wrapText="1"/>
    </xf>
    <xf numFmtId="180" fontId="43" fillId="0" borderId="1" xfId="0" applyNumberFormat="1" applyFont="1" applyFill="1" applyBorder="1" applyAlignment="1">
      <alignment horizontal="center" vertical="center" wrapText="1" shrinkToFit="1"/>
    </xf>
    <xf numFmtId="0" fontId="18" fillId="0" borderId="1" xfId="52" applyNumberFormat="1" applyFont="1" applyFill="1" applyBorder="1" applyAlignment="1">
      <alignment horizontal="center" vertical="center" wrapText="1"/>
    </xf>
    <xf numFmtId="186" fontId="18" fillId="0" borderId="1" xfId="52" applyNumberFormat="1" applyFont="1" applyFill="1" applyBorder="1" applyAlignment="1">
      <alignment horizontal="center" vertical="center" wrapText="1"/>
    </xf>
    <xf numFmtId="0" fontId="18" fillId="0" borderId="3" xfId="0" applyNumberFormat="1" applyFont="1" applyFill="1" applyBorder="1" applyAlignment="1">
      <alignment horizontal="center" vertical="center" wrapText="1"/>
    </xf>
    <xf numFmtId="177" fontId="18" fillId="0" borderId="3" xfId="0" applyNumberFormat="1" applyFont="1" applyFill="1" applyBorder="1" applyAlignment="1">
      <alignment horizontal="center" vertical="center" wrapText="1" shrinkToFit="1"/>
    </xf>
    <xf numFmtId="180" fontId="18" fillId="0" borderId="3" xfId="0" applyNumberFormat="1" applyFont="1" applyFill="1" applyBorder="1" applyAlignment="1">
      <alignment horizontal="center" vertical="center" wrapText="1" shrinkToFit="1"/>
    </xf>
    <xf numFmtId="176" fontId="43" fillId="0" borderId="3" xfId="52" applyFont="1" applyFill="1" applyBorder="1" applyAlignment="1">
      <alignment horizontal="center" vertical="center" wrapText="1"/>
    </xf>
    <xf numFmtId="176" fontId="18" fillId="0" borderId="5" xfId="0" applyFont="1" applyFill="1" applyBorder="1" applyAlignment="1">
      <alignment horizontal="center" vertical="center"/>
    </xf>
    <xf numFmtId="177" fontId="18" fillId="0" borderId="5" xfId="0" applyNumberFormat="1" applyFont="1" applyFill="1" applyBorder="1" applyAlignment="1">
      <alignment horizontal="center" vertical="center" wrapText="1" shrinkToFit="1"/>
    </xf>
    <xf numFmtId="180" fontId="18" fillId="0" borderId="5" xfId="52" applyNumberFormat="1" applyFont="1" applyFill="1" applyBorder="1" applyAlignment="1">
      <alignment horizontal="center" vertical="center" wrapText="1"/>
    </xf>
    <xf numFmtId="176" fontId="43" fillId="0" borderId="4" xfId="52" applyFont="1" applyFill="1" applyBorder="1" applyAlignment="1">
      <alignment horizontal="center" vertical="center" wrapText="1"/>
    </xf>
    <xf numFmtId="180" fontId="18" fillId="0" borderId="1" xfId="52" applyNumberFormat="1" applyFont="1" applyFill="1" applyBorder="1" applyAlignment="1">
      <alignment horizontal="center" vertical="center" wrapText="1"/>
    </xf>
    <xf numFmtId="176" fontId="43" fillId="0" borderId="5" xfId="52" applyFont="1" applyFill="1" applyBorder="1" applyAlignment="1">
      <alignment horizontal="center" vertical="center" wrapText="1"/>
    </xf>
    <xf numFmtId="176" fontId="43" fillId="0" borderId="1" xfId="52" applyFont="1" applyFill="1" applyBorder="1" applyAlignment="1">
      <alignment horizontal="center" vertical="center" wrapText="1"/>
    </xf>
    <xf numFmtId="0" fontId="45" fillId="0" borderId="1" xfId="0" applyNumberFormat="1" applyFont="1" applyFill="1" applyBorder="1" applyAlignment="1">
      <alignment horizontal="center" vertical="center" wrapText="1"/>
    </xf>
    <xf numFmtId="49" fontId="18" fillId="0" borderId="1" xfId="0" applyNumberFormat="1" applyFont="1" applyFill="1" applyBorder="1" applyAlignment="1" applyProtection="1">
      <alignment horizontal="center" vertical="center" wrapText="1"/>
      <protection locked="0"/>
    </xf>
    <xf numFmtId="0" fontId="46" fillId="0" borderId="1" xfId="0" applyNumberFormat="1" applyFont="1" applyFill="1" applyBorder="1" applyAlignment="1">
      <alignment horizontal="center" vertical="center"/>
    </xf>
    <xf numFmtId="187" fontId="18"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xf>
    <xf numFmtId="180" fontId="18" fillId="0" borderId="6" xfId="0" applyNumberFormat="1" applyFont="1" applyFill="1" applyBorder="1" applyAlignment="1">
      <alignment horizontal="center" vertical="center" wrapText="1" shrinkToFit="1"/>
    </xf>
    <xf numFmtId="180" fontId="18" fillId="0" borderId="7" xfId="0" applyNumberFormat="1" applyFont="1" applyFill="1" applyBorder="1" applyAlignment="1">
      <alignment horizontal="center" vertical="center" wrapText="1" shrinkToFit="1"/>
    </xf>
    <xf numFmtId="180" fontId="18" fillId="0" borderId="8" xfId="0" applyNumberFormat="1" applyFont="1" applyFill="1" applyBorder="1" applyAlignment="1">
      <alignment horizontal="center" vertical="center" wrapText="1" shrinkToFit="1"/>
    </xf>
    <xf numFmtId="0" fontId="18" fillId="0" borderId="1" xfId="57" applyNumberFormat="1" applyFont="1" applyFill="1" applyBorder="1" applyAlignment="1">
      <alignment horizontal="center" vertical="center"/>
    </xf>
    <xf numFmtId="187" fontId="18" fillId="0" borderId="1" xfId="52" applyNumberFormat="1" applyFont="1" applyFill="1" applyBorder="1" applyAlignment="1">
      <alignment horizontal="center" vertical="center" wrapText="1"/>
    </xf>
    <xf numFmtId="176" fontId="21" fillId="0" borderId="0" xfId="52" applyFont="1" applyFill="1" applyAlignment="1">
      <alignment horizontal="center" vertical="center"/>
    </xf>
    <xf numFmtId="176" fontId="18" fillId="0" borderId="1" xfId="0" applyFont="1" applyFill="1" applyBorder="1" applyAlignment="1">
      <alignment horizontal="center" vertical="center" wrapText="1"/>
    </xf>
    <xf numFmtId="0" fontId="18" fillId="0" borderId="1" xfId="52" applyNumberFormat="1" applyFont="1" applyFill="1" applyBorder="1" applyAlignment="1">
      <alignment horizontal="center" vertical="center"/>
    </xf>
    <xf numFmtId="189" fontId="19" fillId="0" borderId="1" xfId="0" applyNumberFormat="1" applyFont="1" applyFill="1" applyBorder="1" applyAlignment="1">
      <alignment horizontal="center" vertical="center" wrapText="1" shrinkToFit="1"/>
    </xf>
    <xf numFmtId="176" fontId="1" fillId="0" borderId="0" xfId="52" applyFont="1" applyFill="1" applyBorder="1" applyAlignment="1">
      <alignment horizontal="center" vertical="center"/>
    </xf>
    <xf numFmtId="0" fontId="18" fillId="0" borderId="0" xfId="52" applyNumberFormat="1" applyFont="1" applyFill="1" applyAlignment="1">
      <alignment horizontal="center" vertical="center"/>
    </xf>
    <xf numFmtId="185" fontId="43" fillId="0" borderId="1" xfId="0" applyNumberFormat="1" applyFont="1" applyFill="1" applyBorder="1" applyAlignment="1">
      <alignment horizontal="center" vertical="center" wrapText="1" shrinkToFit="1"/>
    </xf>
    <xf numFmtId="176" fontId="21" fillId="0" borderId="0" xfId="52" applyFont="1" applyFill="1">
      <alignment vertical="center"/>
    </xf>
    <xf numFmtId="0" fontId="18" fillId="0" borderId="1" xfId="0" applyNumberFormat="1" applyFont="1" applyFill="1" applyBorder="1" applyAlignment="1">
      <alignment horizontal="center" vertical="center" wrapText="1" shrinkToFit="1"/>
    </xf>
    <xf numFmtId="176" fontId="1" fillId="0" borderId="0" xfId="52" applyFont="1" applyFill="1" applyAlignment="1">
      <alignment vertical="center" wrapText="1"/>
    </xf>
    <xf numFmtId="0" fontId="18" fillId="0" borderId="4" xfId="0" applyNumberFormat="1" applyFont="1" applyFill="1" applyBorder="1" applyAlignment="1">
      <alignment horizontal="center" vertical="center" wrapText="1"/>
    </xf>
    <xf numFmtId="176" fontId="18" fillId="0" borderId="1" xfId="52" applyFont="1" applyFill="1" applyBorder="1" applyAlignment="1">
      <alignment horizontal="center" vertical="center"/>
    </xf>
    <xf numFmtId="176" fontId="18" fillId="0" borderId="1" xfId="0" applyFont="1" applyFill="1" applyBorder="1" applyAlignment="1">
      <alignment horizontal="center" vertical="center"/>
    </xf>
    <xf numFmtId="180" fontId="18" fillId="0" borderId="1" xfId="0" applyNumberFormat="1" applyFont="1" applyFill="1" applyBorder="1" applyAlignment="1">
      <alignment horizontal="center" vertical="center" wrapText="1"/>
    </xf>
    <xf numFmtId="189" fontId="43" fillId="0" borderId="8" xfId="0" applyNumberFormat="1" applyFont="1" applyFill="1" applyBorder="1" applyAlignment="1">
      <alignment horizontal="center" vertical="center" wrapText="1" shrinkToFit="1"/>
    </xf>
    <xf numFmtId="180" fontId="18" fillId="0" borderId="3" xfId="0" applyNumberFormat="1" applyFont="1" applyFill="1" applyBorder="1" applyAlignment="1">
      <alignment horizontal="center" vertical="center" wrapText="1"/>
    </xf>
    <xf numFmtId="0" fontId="18" fillId="0" borderId="5" xfId="0" applyNumberFormat="1" applyFont="1" applyFill="1" applyBorder="1" applyAlignment="1">
      <alignment horizontal="center" vertical="center" wrapText="1"/>
    </xf>
    <xf numFmtId="176" fontId="18" fillId="0" borderId="1" xfId="0" applyNumberFormat="1" applyFont="1" applyFill="1" applyBorder="1" applyAlignment="1">
      <alignment horizontal="center" vertical="center" wrapText="1"/>
    </xf>
    <xf numFmtId="176" fontId="21" fillId="0" borderId="1" xfId="52" applyFont="1" applyFill="1" applyBorder="1" applyAlignment="1">
      <alignment horizontal="center" vertical="center"/>
    </xf>
    <xf numFmtId="182" fontId="21" fillId="0" borderId="0" xfId="52" applyNumberFormat="1" applyFont="1" applyFill="1" applyAlignment="1">
      <alignment horizontal="center" vertical="center"/>
    </xf>
    <xf numFmtId="180" fontId="44" fillId="0" borderId="1" xfId="52" applyNumberFormat="1" applyFont="1" applyFill="1" applyBorder="1" applyAlignment="1">
      <alignment horizontal="center" vertical="center" wrapText="1"/>
    </xf>
    <xf numFmtId="0" fontId="18" fillId="0" borderId="1" xfId="52" applyNumberFormat="1" applyFont="1" applyFill="1" applyBorder="1" applyAlignment="1" quotePrefix="1">
      <alignment horizontal="center" vertical="center" wrapText="1"/>
    </xf>
    <xf numFmtId="0" fontId="18" fillId="0" borderId="1" xfId="52" applyNumberFormat="1" applyFont="1" applyFill="1" applyBorder="1" applyAlignment="1" quotePrefix="1">
      <alignment horizontal="center" vertical="center"/>
    </xf>
    <xf numFmtId="177" fontId="36" fillId="0" borderId="1" xfId="0" applyNumberFormat="1" applyFont="1" applyFill="1" applyBorder="1" applyAlignment="1" quotePrefix="1">
      <alignment horizontal="center" vertical="center" wrapText="1" shrinkToFit="1"/>
    </xf>
    <xf numFmtId="0" fontId="36" fillId="0" borderId="1" xfId="0" applyNumberFormat="1" applyFont="1" applyFill="1" applyBorder="1" applyAlignment="1" quotePrefix="1">
      <alignment horizontal="center" vertical="center" wrapText="1"/>
    </xf>
    <xf numFmtId="49" fontId="36" fillId="0" borderId="1" xfId="0" applyNumberFormat="1" applyFont="1" applyFill="1" applyBorder="1" applyAlignment="1" quotePrefix="1">
      <alignment horizontal="center" vertical="center" wrapText="1"/>
    </xf>
    <xf numFmtId="0" fontId="36" fillId="0" borderId="0" xfId="52" applyNumberFormat="1" applyFont="1" applyFill="1" applyAlignment="1" quotePrefix="1">
      <alignment horizontal="center" vertical="center"/>
    </xf>
    <xf numFmtId="49" fontId="36" fillId="0" borderId="1" xfId="0" applyNumberFormat="1" applyFont="1" applyFill="1" applyBorder="1" applyAlignment="1" quotePrefix="1">
      <alignment horizontal="center" vertical="center" wrapText="1" shrinkToFit="1"/>
    </xf>
    <xf numFmtId="0" fontId="36" fillId="0" borderId="1" xfId="0" applyNumberFormat="1" applyFont="1" applyFill="1" applyBorder="1" applyAlignment="1" quotePrefix="1">
      <alignment horizontal="center" vertical="center"/>
    </xf>
    <xf numFmtId="0" fontId="36" fillId="0" borderId="1" xfId="0" applyNumberFormat="1" applyFont="1" applyFill="1" applyBorder="1" applyAlignment="1" quotePrefix="1">
      <alignment horizontal="center" vertical="center" shrinkToFit="1"/>
    </xf>
    <xf numFmtId="180" fontId="36" fillId="0" borderId="1" xfId="49" applyNumberFormat="1" applyFont="1" applyFill="1" applyBorder="1" applyAlignment="1" quotePrefix="1">
      <alignment horizontal="center" vertical="center" wrapText="1"/>
    </xf>
    <xf numFmtId="0" fontId="36" fillId="0" borderId="1" xfId="60" applyFont="1" applyFill="1" applyBorder="1" applyAlignment="1" quotePrefix="1">
      <alignment horizontal="center" vertical="center" wrapText="1"/>
    </xf>
    <xf numFmtId="0" fontId="22" fillId="0" borderId="1" xfId="0" applyNumberFormat="1" applyFont="1" applyFill="1" applyBorder="1" applyAlignment="1" quotePrefix="1">
      <alignment horizontal="center" vertical="center" wrapText="1" shrinkToFit="1"/>
    </xf>
    <xf numFmtId="0" fontId="23" fillId="0" borderId="1" xfId="0" applyNumberFormat="1" applyFont="1" applyFill="1" applyBorder="1" applyAlignment="1" quotePrefix="1">
      <alignment horizontal="center" vertical="center" wrapText="1"/>
    </xf>
    <xf numFmtId="0" fontId="24" fillId="0" borderId="1" xfId="0" applyNumberFormat="1" applyFont="1" applyFill="1" applyBorder="1" applyAlignment="1" quotePrefix="1">
      <alignment horizontal="center" vertical="center" wrapText="1"/>
    </xf>
    <xf numFmtId="0" fontId="22" fillId="0" borderId="1" xfId="0" applyNumberFormat="1" applyFont="1" applyFill="1" applyBorder="1" applyAlignment="1" quotePrefix="1">
      <alignment horizontal="center" vertical="center" shrinkToFit="1"/>
    </xf>
    <xf numFmtId="0" fontId="22" fillId="0" borderId="1" xfId="60" applyFont="1" applyFill="1" applyBorder="1" applyAlignment="1" quotePrefix="1">
      <alignment horizontal="center" vertical="center" wrapText="1" shrinkToFit="1"/>
    </xf>
    <xf numFmtId="0" fontId="26" fillId="0" borderId="1" xfId="0" applyNumberFormat="1" applyFont="1" applyFill="1" applyBorder="1" applyAlignment="1" quotePrefix="1">
      <alignment horizontal="center" vertical="center" shrinkToFit="1"/>
    </xf>
    <xf numFmtId="0" fontId="22" fillId="0" borderId="1" xfId="0" applyNumberFormat="1" applyFont="1" applyFill="1" applyBorder="1" applyAlignment="1" quotePrefix="1">
      <alignment horizontal="center" vertical="center" wrapText="1"/>
    </xf>
    <xf numFmtId="177" fontId="22" fillId="0" borderId="1" xfId="0" applyNumberFormat="1" applyFont="1" applyFill="1" applyBorder="1" applyAlignment="1" quotePrefix="1">
      <alignment horizontal="center" vertical="center" wrapText="1"/>
    </xf>
    <xf numFmtId="0" fontId="22" fillId="0" borderId="1" xfId="61" applyNumberFormat="1" applyFont="1" applyFill="1" applyBorder="1" applyAlignment="1" quotePrefix="1">
      <alignment horizontal="center" vertical="center" wrapText="1"/>
    </xf>
    <xf numFmtId="0" fontId="26" fillId="0" borderId="1" xfId="0" applyNumberFormat="1" applyFont="1" applyFill="1" applyBorder="1" applyAlignment="1" quotePrefix="1">
      <alignment horizontal="center" vertical="center"/>
    </xf>
    <xf numFmtId="180" fontId="22" fillId="0" borderId="1" xfId="49" applyNumberFormat="1" applyFont="1" applyFill="1" applyBorder="1" applyAlignment="1" quotePrefix="1">
      <alignment horizontal="center" vertical="center" wrapText="1"/>
    </xf>
    <xf numFmtId="0" fontId="23" fillId="0" borderId="1" xfId="61" applyNumberFormat="1" applyFont="1" applyFill="1" applyBorder="1" applyAlignment="1" quotePrefix="1">
      <alignment horizontal="center" vertical="center" wrapText="1"/>
    </xf>
    <xf numFmtId="0" fontId="22" fillId="0" borderId="1" xfId="0" applyNumberFormat="1" applyFont="1" applyFill="1" applyBorder="1" applyAlignment="1" quotePrefix="1">
      <alignment horizontal="center" vertical="center"/>
    </xf>
    <xf numFmtId="0" fontId="26" fillId="0" borderId="1" xfId="0" applyNumberFormat="1" applyFont="1" applyFill="1" applyBorder="1" applyAlignment="1" quotePrefix="1">
      <alignment horizontal="center" vertical="center" wrapText="1"/>
    </xf>
    <xf numFmtId="49" fontId="22" fillId="0" borderId="1" xfId="0" applyNumberFormat="1" applyFont="1" applyFill="1" applyBorder="1" applyAlignment="1" quotePrefix="1">
      <alignment horizontal="center" vertical="center" wrapText="1"/>
    </xf>
    <xf numFmtId="180" fontId="5" fillId="0" borderId="1" xfId="0" applyNumberFormat="1" applyFont="1" applyFill="1" applyBorder="1" applyAlignment="1" quotePrefix="1">
      <alignment horizontal="center" vertical="center" wrapText="1" shrinkToFit="1"/>
    </xf>
    <xf numFmtId="180" fontId="5" fillId="0" borderId="1" xfId="52" applyNumberFormat="1" applyFont="1" applyFill="1" applyBorder="1" applyAlignment="1" quotePrefix="1">
      <alignment horizontal="center" vertical="center" wrapText="1"/>
    </xf>
    <xf numFmtId="177" fontId="5" fillId="0" borderId="1" xfId="0" applyNumberFormat="1" applyFont="1" applyFill="1" applyBorder="1" applyAlignment="1" quotePrefix="1">
      <alignment horizontal="center" vertical="center"/>
    </xf>
    <xf numFmtId="180" fontId="5" fillId="0" borderId="1" xfId="0" applyNumberFormat="1" applyFont="1" applyFill="1" applyBorder="1" applyAlignment="1" quotePrefix="1">
      <alignment horizontal="center" vertical="center" shrinkToFit="1"/>
    </xf>
    <xf numFmtId="178" fontId="5" fillId="0" borderId="1" xfId="0" applyNumberFormat="1" applyFont="1" applyFill="1" applyBorder="1" applyAlignment="1" quotePrefix="1">
      <alignment horizontal="center" vertical="center"/>
    </xf>
    <xf numFmtId="0" fontId="5" fillId="0" borderId="1" xfId="0" applyNumberFormat="1" applyFont="1" applyFill="1" applyBorder="1" applyAlignment="1" quotePrefix="1">
      <alignment horizontal="center" vertical="center"/>
    </xf>
    <xf numFmtId="177" fontId="5" fillId="12" borderId="1" xfId="0" applyNumberFormat="1" applyFont="1" applyFill="1" applyBorder="1" applyAlignment="1" quotePrefix="1">
      <alignment horizontal="center" vertical="center"/>
    </xf>
    <xf numFmtId="177" fontId="5" fillId="0" borderId="0" xfId="0" applyNumberFormat="1" applyFont="1" applyFill="1" applyAlignment="1" quotePrefix="1">
      <alignment horizontal="center" vertical="center"/>
    </xf>
    <xf numFmtId="49" fontId="5" fillId="0" borderId="1" xfId="57" applyNumberFormat="1" applyFont="1" applyFill="1" applyBorder="1" applyAlignment="1" quotePrefix="1">
      <alignment horizontal="center" vertical="center"/>
    </xf>
    <xf numFmtId="178" fontId="5" fillId="0" borderId="1" xfId="0" applyNumberFormat="1" applyFont="1" applyFill="1" applyBorder="1" applyAlignment="1" quotePrefix="1">
      <alignment horizontal="center" vertical="center" wrapText="1" shrinkToFit="1"/>
    </xf>
    <xf numFmtId="178" fontId="5" fillId="0" borderId="1" xfId="0" applyNumberFormat="1" applyFont="1" applyFill="1" applyBorder="1" applyAlignment="1" quotePrefix="1">
      <alignment horizontal="center" vertical="center"/>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_x000a_NA_x000d__x000a_" xfId="49"/>
    <cellStyle name="0,0_x005f_x000d__x005f_x000a_NA_x005f_x000d__x005f_x000a_" xfId="50"/>
    <cellStyle name="常规 10" xfId="51"/>
    <cellStyle name="常规 11" xfId="52"/>
    <cellStyle name="常规 12" xfId="53"/>
    <cellStyle name="常规 2 2" xfId="54"/>
    <cellStyle name="常规 2 6" xfId="55"/>
    <cellStyle name="常规 3" xfId="56"/>
    <cellStyle name="常规 4" xfId="57"/>
    <cellStyle name="常规 4 2" xfId="58"/>
    <cellStyle name="常规 2" xfId="59"/>
    <cellStyle name="常规 15" xfId="60"/>
    <cellStyle name="常规 6" xfId="61"/>
    <cellStyle name="常规 5 2" xfId="62"/>
    <cellStyle name="常规_Sheet3_1 2" xfId="63"/>
    <cellStyle name="常规_Sheet3_1 2 2" xfId="64"/>
  </cellStyles>
  <dxfs count="1">
    <dxf>
      <font>
        <color rgb="FF9C0006"/>
      </font>
      <fill>
        <patternFill patternType="solid">
          <bgColor rgb="FFFFC7CE"/>
        </patternFill>
      </fill>
    </dxf>
  </dxf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2270;&#20070;&#39302;\&#25945;&#26448;\2026&#19979;&#21322;&#24180;\&#25945;&#26448;&#35746;&#36141;\2026-2027&#65288;1&#65289;&#25945;&#26448;&#35746;&#36141;&#35745;&#21010;&#34920;%20-&#27773;&#36710;&#24037;&#31243;&#31995;-&#28526;&#36830;&#26657;&#21306;-5106&#2346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汽车工程系"/>
      <sheetName val="汽车工程系汇总"/>
      <sheetName val="教师用书"/>
      <sheetName val="D内审明细（公共16+专业60=76本）"/>
      <sheetName val="A公共"/>
      <sheetName val=" D编码 检查(76本）"/>
    </sheetNames>
    <sheetDataSet>
      <sheetData sheetId="0"/>
      <sheetData sheetId="1"/>
      <sheetData sheetId="2"/>
      <sheetData sheetId="3">
        <row r="1">
          <cell r="C1" t="str">
            <v>商品编码</v>
          </cell>
          <cell r="D1" t="str">
            <v>检查</v>
          </cell>
          <cell r="E1" t="str">
            <v>商品条形码</v>
          </cell>
          <cell r="F1" t="str">
            <v>商品名称</v>
          </cell>
          <cell r="G1" t="str">
            <v>作者</v>
          </cell>
          <cell r="H1" t="str">
            <v>出版时间</v>
          </cell>
          <cell r="I1" t="str">
            <v>零售价/定价</v>
          </cell>
          <cell r="J1" t="str">
            <v>数量</v>
          </cell>
          <cell r="K1" t="str">
            <v>备注</v>
          </cell>
        </row>
        <row r="2">
          <cell r="C2">
            <v>1003578480</v>
          </cell>
          <cell r="D2" t="str">
            <v>检查</v>
          </cell>
          <cell r="E2">
            <v>9787040609073</v>
          </cell>
          <cell r="F2" t="str">
            <v>(劳动社印制)思想政治 基础模块 中国特色社会主义</v>
          </cell>
          <cell r="G2" t="str">
            <v/>
          </cell>
        </row>
        <row r="2">
          <cell r="I2">
            <v>14.35</v>
          </cell>
          <cell r="J2">
            <v>1</v>
          </cell>
          <cell r="K2">
            <v>1</v>
          </cell>
        </row>
        <row r="3">
          <cell r="C3">
            <v>1003578482</v>
          </cell>
          <cell r="D3" t="str">
            <v>检查</v>
          </cell>
          <cell r="E3">
            <v>9787040609097</v>
          </cell>
          <cell r="F3" t="str">
            <v>(劳动社印制)思想政治 基础模块 哲学与人生</v>
          </cell>
          <cell r="G3" t="str">
            <v/>
          </cell>
        </row>
        <row r="3">
          <cell r="I3">
            <v>10.15</v>
          </cell>
          <cell r="J3">
            <v>1</v>
          </cell>
          <cell r="K3">
            <v>1</v>
          </cell>
        </row>
        <row r="4">
          <cell r="C4">
            <v>1003578484</v>
          </cell>
          <cell r="D4" t="str">
            <v>检查</v>
          </cell>
          <cell r="E4">
            <v>9787040609158</v>
          </cell>
          <cell r="F4" t="str">
            <v>（劳动社印制）语文 基础模块 上册</v>
          </cell>
          <cell r="G4" t="str">
            <v/>
          </cell>
        </row>
        <row r="4">
          <cell r="I4">
            <v>18.55</v>
          </cell>
          <cell r="J4">
            <v>1</v>
          </cell>
          <cell r="K4">
            <v>1</v>
          </cell>
        </row>
        <row r="5">
          <cell r="C5">
            <v>1003578486</v>
          </cell>
          <cell r="D5" t="str">
            <v>检查</v>
          </cell>
          <cell r="E5">
            <v>9787040609134</v>
          </cell>
          <cell r="F5" t="str">
            <v>（劳动社印制）语文 职业模块</v>
          </cell>
          <cell r="G5" t="str">
            <v/>
          </cell>
        </row>
        <row r="5">
          <cell r="I5">
            <v>16.45</v>
          </cell>
          <cell r="J5">
            <v>1</v>
          </cell>
          <cell r="K5">
            <v>1</v>
          </cell>
        </row>
        <row r="6">
          <cell r="C6">
            <v>1003578487</v>
          </cell>
          <cell r="D6" t="str">
            <v>检查</v>
          </cell>
          <cell r="E6">
            <v>9787040609127</v>
          </cell>
          <cell r="F6" t="str">
            <v>（劳动社印制）历史 基础模块 中国历史</v>
          </cell>
          <cell r="G6" t="str">
            <v/>
          </cell>
        </row>
        <row r="6">
          <cell r="I6">
            <v>19.98</v>
          </cell>
          <cell r="J6">
            <v>1</v>
          </cell>
          <cell r="K6">
            <v>1</v>
          </cell>
        </row>
        <row r="7">
          <cell r="C7">
            <v>1003578488</v>
          </cell>
          <cell r="D7" t="str">
            <v>检查</v>
          </cell>
          <cell r="E7">
            <v>9787040609110</v>
          </cell>
          <cell r="F7" t="str">
            <v>（劳动社印制）历史 基础模块 世界历史</v>
          </cell>
          <cell r="G7" t="str">
            <v/>
          </cell>
        </row>
        <row r="7">
          <cell r="I7">
            <v>12.6</v>
          </cell>
          <cell r="J7">
            <v>1</v>
          </cell>
          <cell r="K7">
            <v>1</v>
          </cell>
        </row>
        <row r="8">
          <cell r="C8">
            <v>1003585518</v>
          </cell>
          <cell r="D8" t="str">
            <v>检查</v>
          </cell>
          <cell r="E8">
            <v>9787518718054</v>
          </cell>
          <cell r="F8" t="str">
            <v>（劳动社印制）学生学习用书 语文 基础模块 上册</v>
          </cell>
          <cell r="G8" t="str">
            <v/>
          </cell>
        </row>
        <row r="8">
          <cell r="I8">
            <v>38</v>
          </cell>
          <cell r="J8">
            <v>1</v>
          </cell>
          <cell r="K8">
            <v>1</v>
          </cell>
        </row>
        <row r="9">
          <cell r="C9">
            <v>1003586329</v>
          </cell>
          <cell r="D9" t="str">
            <v>检查</v>
          </cell>
          <cell r="E9">
            <v>9787040610536</v>
          </cell>
          <cell r="F9" t="str">
            <v>习近平新时代中国特色社会主义思想概论(马克思主义理论研究和建设工程重点教材)</v>
          </cell>
          <cell r="G9" t="str">
            <v>本书编写组</v>
          </cell>
          <cell r="H9">
            <v>45166</v>
          </cell>
          <cell r="I9">
            <v>26</v>
          </cell>
          <cell r="J9">
            <v>1</v>
          </cell>
          <cell r="K9">
            <v>1</v>
          </cell>
        </row>
        <row r="10">
          <cell r="C10">
            <v>1002949549</v>
          </cell>
          <cell r="D10" t="str">
            <v>检查</v>
          </cell>
          <cell r="E10">
            <v>9787516736951</v>
          </cell>
          <cell r="F10" t="str">
            <v>校园安全教育</v>
          </cell>
          <cell r="G10" t="str">
            <v>郭永德 责编:周琨</v>
          </cell>
          <cell r="H10">
            <v>43344</v>
          </cell>
          <cell r="I10">
            <v>16</v>
          </cell>
          <cell r="J10">
            <v>1</v>
          </cell>
          <cell r="K10">
            <v>1</v>
          </cell>
        </row>
        <row r="11">
          <cell r="C11">
            <v>1003411895</v>
          </cell>
          <cell r="D11" t="str">
            <v>检查</v>
          </cell>
          <cell r="E11">
            <v>9787516753354</v>
          </cell>
          <cell r="F11" t="str">
            <v>安全教育(第2版)</v>
          </cell>
          <cell r="G11" t="str">
            <v>霍永旺 责编:周琨</v>
          </cell>
          <cell r="H11">
            <v>44713</v>
          </cell>
          <cell r="I11">
            <v>18</v>
          </cell>
          <cell r="J11">
            <v>1</v>
          </cell>
          <cell r="K11">
            <v>1</v>
          </cell>
        </row>
        <row r="12">
          <cell r="C12">
            <v>1003492685</v>
          </cell>
          <cell r="D12" t="str">
            <v>检查</v>
          </cell>
          <cell r="E12">
            <v>9787040599022</v>
          </cell>
          <cell r="F12" t="str">
            <v>思想道德与法治(2023年版马克思主义理论研究和建设工程重点教材)</v>
          </cell>
          <cell r="G12" t="str">
            <v>本书编写组</v>
          </cell>
          <cell r="H12">
            <v>44964</v>
          </cell>
          <cell r="I12">
            <v>18</v>
          </cell>
          <cell r="J12">
            <v>1</v>
          </cell>
          <cell r="K12">
            <v>1</v>
          </cell>
        </row>
        <row r="13">
          <cell r="C13">
            <v>1003777721</v>
          </cell>
          <cell r="D13" t="str">
            <v>检查</v>
          </cell>
          <cell r="E13">
            <v>9787516764367</v>
          </cell>
          <cell r="F13" t="str">
            <v>数学(上第8版全国技工院校公共基础课程教材)</v>
          </cell>
          <cell r="G13" t="str">
            <v>贺  燕</v>
          </cell>
        </row>
        <row r="13">
          <cell r="I13">
            <v>24</v>
          </cell>
          <cell r="J13">
            <v>1</v>
          </cell>
          <cell r="K13">
            <v>1</v>
          </cell>
        </row>
        <row r="14">
          <cell r="C14">
            <v>1003777722</v>
          </cell>
          <cell r="D14" t="str">
            <v>检查</v>
          </cell>
          <cell r="E14">
            <v>9787516764350</v>
          </cell>
          <cell r="F14" t="str">
            <v>数学&lt;第8版上&gt;学习指导与练习(全国技工院校公共基础课程教材配套用书)</v>
          </cell>
          <cell r="G14" t="str">
            <v>贺  燕</v>
          </cell>
        </row>
        <row r="14">
          <cell r="I14">
            <v>13</v>
          </cell>
          <cell r="J14">
            <v>1</v>
          </cell>
          <cell r="K14">
            <v>1</v>
          </cell>
        </row>
        <row r="15">
          <cell r="C15">
            <v>1003796147</v>
          </cell>
          <cell r="D15" t="str">
            <v>检查</v>
          </cell>
          <cell r="E15">
            <v>9787516764442</v>
          </cell>
          <cell r="F15" t="str">
            <v>新模式英语(1第3版全国技工院校公共基础课程教材)</v>
          </cell>
          <cell r="G15" t="str">
            <v/>
          </cell>
          <cell r="H15">
            <v>45505</v>
          </cell>
          <cell r="I15">
            <v>32</v>
          </cell>
          <cell r="J15">
            <v>1</v>
          </cell>
          <cell r="K15">
            <v>1</v>
          </cell>
        </row>
        <row r="16">
          <cell r="C16">
            <v>1003838901</v>
          </cell>
          <cell r="D16" t="str">
            <v>检查</v>
          </cell>
          <cell r="E16">
            <v>9787516765579</v>
          </cell>
          <cell r="F16" t="str">
            <v>计算机基础与应用(OFFICE和WPS OFFICE通用全国技工院校公共基础课程教材)</v>
          </cell>
          <cell r="G16" t="str">
            <v>侯敏 责编:周琨</v>
          </cell>
          <cell r="H16">
            <v>45505</v>
          </cell>
          <cell r="I16">
            <v>40</v>
          </cell>
          <cell r="J16">
            <v>1</v>
          </cell>
          <cell r="K16">
            <v>1</v>
          </cell>
        </row>
        <row r="17">
          <cell r="C17">
            <v>1003891048</v>
          </cell>
          <cell r="D17" t="str">
            <v>检查</v>
          </cell>
          <cell r="E17">
            <v>9787010235318</v>
          </cell>
          <cell r="F17" t="str">
            <v>习近平新时代中国特色社会主义思想学生读本（高中）（劳动社印制）</v>
          </cell>
          <cell r="G17" t="str">
            <v/>
          </cell>
          <cell r="H17">
            <v>45708</v>
          </cell>
          <cell r="I17">
            <v>7.87</v>
          </cell>
          <cell r="J17">
            <v>1</v>
          </cell>
          <cell r="K17">
            <v>1</v>
          </cell>
        </row>
        <row r="18">
          <cell r="C18">
            <v>1004159510</v>
          </cell>
        </row>
        <row r="18">
          <cell r="E18">
            <v>9787010281339</v>
          </cell>
          <cell r="F18" t="str">
            <v>高中（中职）国家安全教育中小学生读本（劳动社印制）</v>
          </cell>
        </row>
        <row r="18">
          <cell r="I18">
            <v>7.87</v>
          </cell>
          <cell r="J18">
            <v>1</v>
          </cell>
        </row>
        <row r="20">
          <cell r="C20">
            <v>1001798717</v>
          </cell>
          <cell r="D20" t="str">
            <v>检查</v>
          </cell>
          <cell r="E20">
            <v>9787516714447</v>
          </cell>
          <cell r="F20" t="str">
            <v>汽车空调构造与维修(第二版)</v>
          </cell>
          <cell r="G20" t="str">
            <v>陈社会</v>
          </cell>
          <cell r="H20">
            <v>41913</v>
          </cell>
          <cell r="I20">
            <v>35</v>
          </cell>
          <cell r="J20">
            <v>1</v>
          </cell>
          <cell r="K20" t="str">
            <v>专业</v>
          </cell>
        </row>
        <row r="21">
          <cell r="C21">
            <v>1002064967</v>
          </cell>
          <cell r="D21" t="str">
            <v>检查</v>
          </cell>
          <cell r="E21">
            <v>9787516721940</v>
          </cell>
          <cell r="F21" t="str">
            <v>汽车底盘电控技术(第2版高等职业技术院校汽车类专业教材)</v>
          </cell>
          <cell r="G21" t="str">
            <v/>
          </cell>
          <cell r="H21">
            <v>42309</v>
          </cell>
          <cell r="I21">
            <v>29</v>
          </cell>
          <cell r="J21">
            <v>1</v>
          </cell>
          <cell r="K21" t="str">
            <v>专业</v>
          </cell>
        </row>
        <row r="22">
          <cell r="C22">
            <v>1002368030</v>
          </cell>
          <cell r="D22" t="str">
            <v>检查</v>
          </cell>
          <cell r="E22">
            <v>9787504580757</v>
          </cell>
          <cell r="F22" t="str">
            <v>汽车美容与装饰</v>
          </cell>
          <cell r="G22" t="str">
            <v/>
          </cell>
        </row>
        <row r="22">
          <cell r="I22">
            <v>22</v>
          </cell>
          <cell r="J22">
            <v>1</v>
          </cell>
          <cell r="K22" t="str">
            <v>专业</v>
          </cell>
        </row>
        <row r="23">
          <cell r="C23">
            <v>1002700756</v>
          </cell>
          <cell r="D23" t="str">
            <v>检查</v>
          </cell>
          <cell r="E23">
            <v>9787111611233</v>
          </cell>
          <cell r="F23" t="str">
            <v>汽车发动机机械系统检修(实训工作页十三五高等职业教育汽车类专业互联网+创新教材)</v>
          </cell>
          <cell r="G23" t="str">
            <v>编者:闫寒乙、于涛</v>
          </cell>
          <cell r="H23">
            <v>43466</v>
          </cell>
          <cell r="I23">
            <v>20</v>
          </cell>
          <cell r="J23">
            <v>1</v>
          </cell>
          <cell r="K23" t="str">
            <v>专业</v>
          </cell>
        </row>
        <row r="24">
          <cell r="C24">
            <v>1002703393</v>
          </cell>
          <cell r="D24" t="str">
            <v>检查</v>
          </cell>
          <cell r="E24">
            <v>9787111611226</v>
          </cell>
          <cell r="F24" t="str">
            <v>汽车发动机机械系统检修(十三五高等职业教育汽车类专业互联网+创新规划教材)</v>
          </cell>
          <cell r="G24" t="str">
            <v>编者:闫寒乙、关斌</v>
          </cell>
          <cell r="H24">
            <v>43466</v>
          </cell>
          <cell r="I24">
            <v>25</v>
          </cell>
          <cell r="J24">
            <v>1</v>
          </cell>
          <cell r="K24" t="str">
            <v>专业</v>
          </cell>
        </row>
        <row r="25">
          <cell r="C25">
            <v>1002711523</v>
          </cell>
          <cell r="D25" t="str">
            <v>检查</v>
          </cell>
          <cell r="E25">
            <v>9787533551193</v>
          </cell>
          <cell r="F25" t="str">
            <v>汽车电气设备拆装与检修工作页(汽车专业项目一体化创新型教材全国职业教育十三五规划教材)</v>
          </cell>
          <cell r="G25" t="str">
            <v>郭碧宝</v>
          </cell>
          <cell r="H25">
            <v>42979</v>
          </cell>
          <cell r="I25">
            <v>29.8</v>
          </cell>
          <cell r="J25">
            <v>1</v>
          </cell>
          <cell r="K25" t="str">
            <v>专业</v>
          </cell>
        </row>
        <row r="26">
          <cell r="C26">
            <v>1002843997</v>
          </cell>
          <cell r="D26" t="str">
            <v>检查</v>
          </cell>
          <cell r="E26">
            <v>9787115509031</v>
          </cell>
          <cell r="F26" t="str">
            <v>汽车底盘电控系统实训工单(AR版职业院校汽车类十三五微课版规划教材)</v>
          </cell>
          <cell r="G26" t="str">
            <v>廖光宙</v>
          </cell>
          <cell r="H26">
            <v>43678</v>
          </cell>
          <cell r="I26">
            <v>20</v>
          </cell>
          <cell r="J26">
            <v>1</v>
          </cell>
          <cell r="K26" t="str">
            <v>专业</v>
          </cell>
        </row>
        <row r="27">
          <cell r="C27">
            <v>1002913919</v>
          </cell>
          <cell r="D27" t="str">
            <v>检查</v>
          </cell>
          <cell r="E27">
            <v>9787567590458</v>
          </cell>
          <cell r="F27" t="str">
            <v>汽车空调检修学习工作页(全国职业院校汽修专业通用教材)</v>
          </cell>
          <cell r="G27" t="str">
            <v>林贞贤、陈志明</v>
          </cell>
        </row>
        <row r="27">
          <cell r="I27">
            <v>23</v>
          </cell>
          <cell r="J27">
            <v>1</v>
          </cell>
          <cell r="K27" t="str">
            <v>专业</v>
          </cell>
        </row>
        <row r="28">
          <cell r="C28">
            <v>1003062587</v>
          </cell>
          <cell r="D28" t="str">
            <v>检查</v>
          </cell>
          <cell r="E28">
            <v>9787516745410</v>
          </cell>
          <cell r="F28" t="str">
            <v>新能源汽车空调检测与维修习题册(中高级技能层级全国技工院校新能源汽车检测与维修专业)</v>
          </cell>
          <cell r="G28" t="str">
            <v>徐继勇 责编:盛秀芳</v>
          </cell>
          <cell r="H28">
            <v>44075</v>
          </cell>
          <cell r="I28">
            <v>11</v>
          </cell>
          <cell r="J28">
            <v>1</v>
          </cell>
          <cell r="K28" t="str">
            <v>专业</v>
          </cell>
        </row>
        <row r="29">
          <cell r="C29">
            <v>1003091938</v>
          </cell>
          <cell r="D29" t="str">
            <v>检查</v>
          </cell>
          <cell r="E29">
            <v>9787516746585</v>
          </cell>
          <cell r="F29" t="str">
            <v>汽车新技术(全国中等职业技术学校汽车类专业教材)</v>
          </cell>
          <cell r="G29" t="str">
            <v>人力资源社会保障部教材办公室 责编:马琳</v>
          </cell>
          <cell r="H29">
            <v>44136</v>
          </cell>
          <cell r="I29">
            <v>24</v>
          </cell>
          <cell r="J29">
            <v>1</v>
          </cell>
          <cell r="K29" t="str">
            <v>专业</v>
          </cell>
        </row>
        <row r="30">
          <cell r="C30">
            <v>1003091942</v>
          </cell>
          <cell r="D30" t="str">
            <v>检查</v>
          </cell>
          <cell r="E30">
            <v>9787516745151</v>
          </cell>
          <cell r="F30" t="str">
            <v>新能源汽车空调检测与维修(中高级技能层级全国技工院校新能源汽车检测与维修专业教材)</v>
          </cell>
          <cell r="G30" t="str">
            <v>徐继勇 责编:盛秀芳</v>
          </cell>
          <cell r="H30">
            <v>44136</v>
          </cell>
          <cell r="I30">
            <v>30</v>
          </cell>
          <cell r="J30">
            <v>1</v>
          </cell>
          <cell r="K30" t="str">
            <v>专业</v>
          </cell>
        </row>
        <row r="31">
          <cell r="C31">
            <v>1003107066</v>
          </cell>
          <cell r="D31" t="str">
            <v>检查</v>
          </cell>
          <cell r="E31">
            <v>9787516747391</v>
          </cell>
          <cell r="F31" t="str">
            <v>汽车机械识图习题册(中\高级技能层级全国技工院校新能源汽车检测与维修专业)</v>
          </cell>
          <cell r="G31" t="str">
            <v>王希波 责编:马琳</v>
          </cell>
          <cell r="H31">
            <v>44136</v>
          </cell>
          <cell r="I31">
            <v>21</v>
          </cell>
          <cell r="J31">
            <v>1</v>
          </cell>
          <cell r="K31" t="str">
            <v>专业</v>
          </cell>
        </row>
        <row r="32">
          <cell r="C32">
            <v>1003122513</v>
          </cell>
          <cell r="D32" t="str">
            <v>检查</v>
          </cell>
          <cell r="E32">
            <v>9787516747148</v>
          </cell>
          <cell r="F32" t="str">
            <v>汽车机械识图(中\高级技能层级全国技工院校新能源汽车检测与维修专业教材)</v>
          </cell>
          <cell r="G32" t="str">
            <v>王希波 责编:马琳</v>
          </cell>
          <cell r="H32">
            <v>44166</v>
          </cell>
          <cell r="I32">
            <v>42</v>
          </cell>
          <cell r="J32">
            <v>1</v>
          </cell>
          <cell r="K32" t="str">
            <v>专业</v>
          </cell>
        </row>
        <row r="33">
          <cell r="C33">
            <v>1003256392</v>
          </cell>
          <cell r="D33" t="str">
            <v>检查</v>
          </cell>
          <cell r="E33">
            <v>9787516749548</v>
          </cell>
          <cell r="F33" t="str">
            <v>汽车保险与理赔&lt;第二版&gt;习题册(高等职业技术院校汽车类专业国家级职业教育规划教材)</v>
          </cell>
          <cell r="G33" t="str">
            <v>吴勤燕 责编:刘玉佳</v>
          </cell>
          <cell r="H33">
            <v>44409</v>
          </cell>
          <cell r="I33">
            <v>10</v>
          </cell>
          <cell r="J33">
            <v>1</v>
          </cell>
          <cell r="K33" t="str">
            <v>专业</v>
          </cell>
        </row>
        <row r="34">
          <cell r="C34">
            <v>1003332434</v>
          </cell>
          <cell r="D34" t="str">
            <v>检查</v>
          </cell>
          <cell r="E34">
            <v>9787516750322</v>
          </cell>
          <cell r="F34" t="str">
            <v>智能网联汽车运行与维护(全国职业院校智能网联汽车技术专业工学一体活页式教材)</v>
          </cell>
          <cell r="G34" t="str">
            <v>刘国军 吕丕华 责编:马琳 董琦</v>
          </cell>
          <cell r="H34">
            <v>44531</v>
          </cell>
          <cell r="I34">
            <v>66</v>
          </cell>
          <cell r="J34">
            <v>1</v>
          </cell>
          <cell r="K34" t="str">
            <v>专业</v>
          </cell>
        </row>
        <row r="35">
          <cell r="C35">
            <v>1003332875</v>
          </cell>
          <cell r="D35" t="str">
            <v>检查</v>
          </cell>
          <cell r="E35">
            <v>9787516749524</v>
          </cell>
          <cell r="F35" t="str">
            <v>汽车保险与理赔(第2版高等职业技术院校汽车类专业教材)</v>
          </cell>
          <cell r="G35" t="str">
            <v>吴勤燕 责编:刘玉佳</v>
          </cell>
          <cell r="H35">
            <v>44531</v>
          </cell>
          <cell r="I35">
            <v>41</v>
          </cell>
          <cell r="J35">
            <v>1</v>
          </cell>
          <cell r="K35" t="str">
            <v>专业</v>
          </cell>
        </row>
        <row r="36">
          <cell r="C36">
            <v>1003404432</v>
          </cell>
          <cell r="D36" t="str">
            <v>检查</v>
          </cell>
          <cell r="E36">
            <v>9787516752074</v>
          </cell>
          <cell r="F36" t="str">
            <v>新能源汽车故障诊断与排除(中高级技能层级全国技工院校新能源汽车检测与维修专业教材)</v>
          </cell>
          <cell r="G36" t="str">
            <v>陈伟儒</v>
          </cell>
        </row>
        <row r="36">
          <cell r="I36">
            <v>48</v>
          </cell>
          <cell r="J36">
            <v>1</v>
          </cell>
          <cell r="K36" t="str">
            <v>专业</v>
          </cell>
        </row>
        <row r="37">
          <cell r="C37">
            <v>1003432112</v>
          </cell>
          <cell r="D37" t="str">
            <v>检查</v>
          </cell>
          <cell r="E37">
            <v>9787516753842</v>
          </cell>
          <cell r="F37" t="str">
            <v>钳工技能训练(第4版中级技能层级全国技工院校汽车类专业通用教材)</v>
          </cell>
          <cell r="G37" t="str">
            <v>人力资源社会保障部教材办公室 责编:马润楠</v>
          </cell>
          <cell r="H37">
            <v>44743</v>
          </cell>
          <cell r="I37">
            <v>27</v>
          </cell>
          <cell r="J37">
            <v>1</v>
          </cell>
          <cell r="K37" t="str">
            <v>专业</v>
          </cell>
        </row>
        <row r="38">
          <cell r="C38">
            <v>1003462736</v>
          </cell>
          <cell r="D38" t="str">
            <v>检查</v>
          </cell>
          <cell r="E38">
            <v>9787516754757</v>
          </cell>
          <cell r="F38" t="str">
            <v>新能源汽车维护(中-高级技能层级全国技工院校新能源汽车检测与维修专业教材)</v>
          </cell>
          <cell r="G38" t="str">
            <v>任洪涛 责编:盛秀芳</v>
          </cell>
          <cell r="H38">
            <v>44805</v>
          </cell>
          <cell r="I38">
            <v>42</v>
          </cell>
          <cell r="J38">
            <v>1</v>
          </cell>
          <cell r="K38" t="str">
            <v>专业</v>
          </cell>
        </row>
        <row r="39">
          <cell r="C39">
            <v>1003503775</v>
          </cell>
          <cell r="D39" t="str">
            <v>检查</v>
          </cell>
          <cell r="E39">
            <v>9787516756751</v>
          </cell>
          <cell r="F39" t="str">
            <v>新能源汽车先进驾驶辅助系统故障诊断与排除(技工院校一体化课程教学改革新能源汽车检测与维修专业教材)</v>
          </cell>
          <cell r="G39" t="str">
            <v>曹伟伟 责编:伍召莉</v>
          </cell>
          <cell r="H39">
            <v>44896</v>
          </cell>
          <cell r="I39">
            <v>24</v>
          </cell>
          <cell r="J39">
            <v>1</v>
          </cell>
          <cell r="K39" t="str">
            <v>专业</v>
          </cell>
        </row>
        <row r="40">
          <cell r="C40">
            <v>1003534711</v>
          </cell>
          <cell r="D40" t="str">
            <v>检查</v>
          </cell>
          <cell r="E40">
            <v>9787516756768</v>
          </cell>
          <cell r="F40" t="str">
            <v>新能源汽车高压系统故障诊断与排除(技工院校一体化课程教学改革新能源汽车检测与维修专业教材)</v>
          </cell>
          <cell r="G40" t="str">
            <v>夏宝山 责编:伍召莉</v>
          </cell>
          <cell r="H40">
            <v>44986</v>
          </cell>
          <cell r="I40">
            <v>19</v>
          </cell>
          <cell r="J40">
            <v>1</v>
          </cell>
          <cell r="K40" t="str">
            <v>专业</v>
          </cell>
        </row>
        <row r="41">
          <cell r="C41">
            <v>1003573768</v>
          </cell>
          <cell r="D41" t="str">
            <v>检查</v>
          </cell>
          <cell r="E41">
            <v>9787516758359</v>
          </cell>
          <cell r="F41" t="str">
            <v>机械基础(第7版全国中等职业学校机械类专业通用教材)</v>
          </cell>
          <cell r="G41" t="str">
            <v>人力资源社会保障部教材办公室 责编:闫宪新</v>
          </cell>
          <cell r="H41">
            <v>45078</v>
          </cell>
          <cell r="I41">
            <v>44</v>
          </cell>
          <cell r="J41">
            <v>1</v>
          </cell>
          <cell r="K41" t="str">
            <v>专业</v>
          </cell>
        </row>
        <row r="42">
          <cell r="C42">
            <v>1003573770</v>
          </cell>
          <cell r="D42" t="str">
            <v>检查</v>
          </cell>
          <cell r="E42">
            <v>9787516759745</v>
          </cell>
          <cell r="F42" t="str">
            <v>机械基础&lt;第七版&gt;习题册(全国中等职业学校机械类专业通用)</v>
          </cell>
          <cell r="G42" t="str">
            <v>王希波 责编:闫宪新</v>
          </cell>
          <cell r="H42">
            <v>45078</v>
          </cell>
          <cell r="I42">
            <v>21</v>
          </cell>
          <cell r="J42">
            <v>1</v>
          </cell>
          <cell r="K42" t="str">
            <v>专业</v>
          </cell>
        </row>
        <row r="43">
          <cell r="C43">
            <v>1003576505</v>
          </cell>
          <cell r="D43" t="str">
            <v>检查</v>
          </cell>
          <cell r="E43">
            <v>9787516758441</v>
          </cell>
          <cell r="F43" t="str">
            <v>汽车发动机管理系统检测与维修(全国职业院校汽车类专业新形态工作手册式教材)</v>
          </cell>
          <cell r="G43" t="str">
            <v>吕丕华 责编:马润楠</v>
          </cell>
          <cell r="H43">
            <v>45078</v>
          </cell>
          <cell r="I43">
            <v>48</v>
          </cell>
          <cell r="J43">
            <v>1</v>
          </cell>
          <cell r="K43" t="str">
            <v>专业</v>
          </cell>
        </row>
        <row r="44">
          <cell r="C44">
            <v>1003641721</v>
          </cell>
          <cell r="D44" t="str">
            <v>检查</v>
          </cell>
          <cell r="E44">
            <v>9787516759622</v>
          </cell>
          <cell r="F44" t="str">
            <v>汽车电气设备检测与维修(全国职业院校汽车类专业新形态工作手册式教材)</v>
          </cell>
          <cell r="G44" t="str">
            <v>吕丕华 责编:伍召莉</v>
          </cell>
          <cell r="H44">
            <v>45170</v>
          </cell>
          <cell r="I44">
            <v>43</v>
          </cell>
          <cell r="J44">
            <v>1</v>
          </cell>
          <cell r="K44" t="str">
            <v>专业</v>
          </cell>
        </row>
        <row r="45">
          <cell r="C45">
            <v>1003658894</v>
          </cell>
          <cell r="D45" t="str">
            <v>检查</v>
          </cell>
          <cell r="E45">
            <v>9787111734857</v>
          </cell>
          <cell r="F45" t="str">
            <v>ARDUINO编程控制与应用(智能网联汽车专业岗课赛证融通活页式创新教材)</v>
          </cell>
          <cell r="G45" t="str">
            <v>谢阳 魏垂浩 责编:谢元</v>
          </cell>
          <cell r="H45">
            <v>45231</v>
          </cell>
          <cell r="I45">
            <v>48</v>
          </cell>
          <cell r="J45">
            <v>1</v>
          </cell>
          <cell r="K45" t="str">
            <v>专业</v>
          </cell>
        </row>
        <row r="46">
          <cell r="C46">
            <v>1003695253</v>
          </cell>
          <cell r="D46" t="str">
            <v>检查</v>
          </cell>
          <cell r="E46">
            <v>9787516758991</v>
          </cell>
          <cell r="F46" t="str">
            <v>汽车智能传感器装调与测试(全国职业院校智能网联汽车新形态工作手册式教材)</v>
          </cell>
          <cell r="G46" t="str">
            <v>黄经元 吕丕华 责编:范贻潘 邵人池</v>
          </cell>
          <cell r="H46">
            <v>45200</v>
          </cell>
          <cell r="I46">
            <v>54</v>
          </cell>
          <cell r="J46">
            <v>1</v>
          </cell>
          <cell r="K46" t="str">
            <v>专业</v>
          </cell>
        </row>
        <row r="47">
          <cell r="C47">
            <v>1003707687</v>
          </cell>
          <cell r="D47" t="str">
            <v>检查</v>
          </cell>
          <cell r="E47">
            <v>9787111740834</v>
          </cell>
          <cell r="F47" t="str">
            <v>智能网联汽车车路协同系统装调与测试(职业教育智能网联汽车技术专业岗课赛证综合育人系列教材)</v>
          </cell>
          <cell r="G47" t="str">
            <v>李东兵  王春波  刘云鹏</v>
          </cell>
          <cell r="H47">
            <v>45292</v>
          </cell>
          <cell r="I47">
            <v>48</v>
          </cell>
          <cell r="J47">
            <v>1</v>
          </cell>
          <cell r="K47" t="str">
            <v>专业</v>
          </cell>
        </row>
        <row r="48">
          <cell r="C48">
            <v>1003734278</v>
          </cell>
          <cell r="D48" t="str">
            <v>检查</v>
          </cell>
          <cell r="E48">
            <v>9787516763223</v>
          </cell>
          <cell r="F48" t="str">
            <v>智能网联汽车运行与维护习题册(全国职业院校智能网联汽车新形态工作手册式教材)</v>
          </cell>
          <cell r="G48" t="str">
            <v>姜成 责编:马琳</v>
          </cell>
          <cell r="H48">
            <v>45323</v>
          </cell>
          <cell r="I48">
            <v>12</v>
          </cell>
          <cell r="J48">
            <v>1</v>
          </cell>
          <cell r="K48" t="str">
            <v>专业</v>
          </cell>
        </row>
        <row r="49">
          <cell r="C49">
            <v>1003748037</v>
          </cell>
          <cell r="D49" t="str">
            <v>检查</v>
          </cell>
          <cell r="E49">
            <v>9787516762400</v>
          </cell>
          <cell r="F49" t="str">
            <v>新能源汽车底盘检测与维修习题册(中-高级技能层级全国技工院校新能源汽车检测与维修专业)</v>
          </cell>
          <cell r="G49" t="str">
            <v>刘亮 责编:马润楠</v>
          </cell>
          <cell r="H49">
            <v>45352</v>
          </cell>
          <cell r="I49">
            <v>7</v>
          </cell>
          <cell r="J49">
            <v>1</v>
          </cell>
          <cell r="K49" t="str">
            <v>专业</v>
          </cell>
        </row>
        <row r="50">
          <cell r="C50">
            <v>1003754522</v>
          </cell>
          <cell r="D50" t="str">
            <v>检查</v>
          </cell>
          <cell r="E50">
            <v>9787516764282</v>
          </cell>
          <cell r="F50" t="str">
            <v>汽车智能座舱装调与检修习题册(全国职业院校智能网联汽车新形态工作手册式教材)</v>
          </cell>
          <cell r="G50" t="str">
            <v>陈伟儒 责编:盛秀芳</v>
          </cell>
          <cell r="H50">
            <v>45383</v>
          </cell>
          <cell r="I50">
            <v>12</v>
          </cell>
          <cell r="J50">
            <v>1</v>
          </cell>
          <cell r="K50" t="str">
            <v>专业</v>
          </cell>
        </row>
        <row r="51">
          <cell r="C51">
            <v>1003754551</v>
          </cell>
          <cell r="D51" t="str">
            <v>检查</v>
          </cell>
          <cell r="E51">
            <v>9787516762196</v>
          </cell>
          <cell r="F51" t="str">
            <v>新能源汽车底盘检测与维修(中-高级技能层级全国技工院校新能源汽车检测与维修专业教材)</v>
          </cell>
          <cell r="G51" t="str">
            <v>刘亮 责编:马润楠</v>
          </cell>
          <cell r="H51">
            <v>45383</v>
          </cell>
          <cell r="I51">
            <v>35</v>
          </cell>
          <cell r="J51">
            <v>1</v>
          </cell>
          <cell r="K51" t="str">
            <v>专业</v>
          </cell>
        </row>
        <row r="52">
          <cell r="C52">
            <v>1003773251</v>
          </cell>
          <cell r="D52" t="str">
            <v>检查</v>
          </cell>
          <cell r="E52">
            <v>9787516760178</v>
          </cell>
          <cell r="F52" t="str">
            <v>汽车智能座舱装调与检修(全国技工院校智能网联汽车工学一体化教材)</v>
          </cell>
          <cell r="G52" t="str">
            <v>宋建华 吕丕华 责编:吕滨滨</v>
          </cell>
          <cell r="H52">
            <v>45413</v>
          </cell>
          <cell r="I52">
            <v>57</v>
          </cell>
          <cell r="J52">
            <v>1</v>
          </cell>
          <cell r="K52" t="str">
            <v>专业</v>
          </cell>
        </row>
        <row r="53">
          <cell r="C53">
            <v>1003774194</v>
          </cell>
          <cell r="D53" t="str">
            <v>检查</v>
          </cell>
          <cell r="E53">
            <v>9787516764886</v>
          </cell>
          <cell r="F53" t="str">
            <v>汽车文化&lt;第二版&gt;习题集(中级技能层级全国技工院校汽车维修专业)</v>
          </cell>
          <cell r="G53" t="str">
            <v>段德军 责编:姚曜</v>
          </cell>
          <cell r="H53">
            <v>45413</v>
          </cell>
          <cell r="I53">
            <v>9</v>
          </cell>
          <cell r="J53">
            <v>1</v>
          </cell>
          <cell r="K53" t="str">
            <v>专业</v>
          </cell>
        </row>
        <row r="54">
          <cell r="C54">
            <v>1003787726</v>
          </cell>
          <cell r="D54" t="str">
            <v>检查</v>
          </cell>
          <cell r="E54">
            <v>9787111757399</v>
          </cell>
          <cell r="F54" t="str">
            <v>智能网联汽车智能座舱系统装调与测试(高等职业教育智能网联汽车专业产教融合系列教材)</v>
          </cell>
          <cell r="G54" t="str">
            <v>吴海东 刘学军 责编:齐福江</v>
          </cell>
          <cell r="H54">
            <v>45474</v>
          </cell>
          <cell r="I54">
            <v>59.9</v>
          </cell>
          <cell r="J54">
            <v>1</v>
          </cell>
          <cell r="K54" t="str">
            <v>专业</v>
          </cell>
        </row>
        <row r="55">
          <cell r="C55">
            <v>1003809421</v>
          </cell>
          <cell r="D55" t="str">
            <v>检查</v>
          </cell>
          <cell r="E55">
            <v>9787516765920</v>
          </cell>
          <cell r="F55" t="str">
            <v>汽车智能传感器装调与测试习题册(全国职业院校智能网联汽车新形态工作手册式教材)</v>
          </cell>
          <cell r="G55" t="str">
            <v>陈松宏 责编:吕滨滨</v>
          </cell>
          <cell r="H55">
            <v>45474</v>
          </cell>
          <cell r="I55">
            <v>12</v>
          </cell>
          <cell r="J55">
            <v>1</v>
          </cell>
          <cell r="K55" t="str">
            <v>专业</v>
          </cell>
        </row>
        <row r="56">
          <cell r="C56">
            <v>1003821789</v>
          </cell>
          <cell r="D56" t="str">
            <v>检查</v>
          </cell>
          <cell r="E56">
            <v>9787516765166</v>
          </cell>
          <cell r="F56" t="str">
            <v>汽车文化(第2版中级技能层级全国技工院校汽车维修专业模块化教材)</v>
          </cell>
          <cell r="G56" t="str">
            <v>段德军 责编:姚曜</v>
          </cell>
          <cell r="H56">
            <v>45505</v>
          </cell>
          <cell r="I56">
            <v>28</v>
          </cell>
          <cell r="J56">
            <v>1</v>
          </cell>
          <cell r="K56" t="str">
            <v>专业</v>
          </cell>
        </row>
        <row r="57">
          <cell r="C57">
            <v>1003831607</v>
          </cell>
          <cell r="D57" t="str">
            <v>检查</v>
          </cell>
          <cell r="E57">
            <v>9787114195556</v>
          </cell>
          <cell r="F57" t="str">
            <v>新能源汽车高压系统检修(新能源汽车检测与维修专业技能人才培养工学一体化课程教材)</v>
          </cell>
          <cell r="G57" t="str">
            <v>王雷 责编:郭跃</v>
          </cell>
          <cell r="H57">
            <v>45505</v>
          </cell>
          <cell r="I57">
            <v>58</v>
          </cell>
          <cell r="J57">
            <v>1</v>
          </cell>
          <cell r="K57" t="str">
            <v>专业</v>
          </cell>
        </row>
        <row r="58">
          <cell r="C58">
            <v>1003859362</v>
          </cell>
          <cell r="D58" t="str">
            <v>检查</v>
          </cell>
          <cell r="E58">
            <v>9787516767085</v>
          </cell>
          <cell r="F58" t="str">
            <v>新能源汽车故障诊断与排除习题册(中-高级技能层级技工院校新能源汽车检测与维修专业)</v>
          </cell>
          <cell r="G58" t="str">
            <v>龚宏义 责编:刘玉佳</v>
          </cell>
          <cell r="H58">
            <v>45536</v>
          </cell>
          <cell r="I58">
            <v>10</v>
          </cell>
          <cell r="J58">
            <v>1</v>
          </cell>
          <cell r="K58" t="str">
            <v>专业</v>
          </cell>
        </row>
        <row r="59">
          <cell r="C59">
            <v>1003860747</v>
          </cell>
          <cell r="D59" t="str">
            <v>检查</v>
          </cell>
          <cell r="E59">
            <v>9787114197529</v>
          </cell>
          <cell r="F59" t="str">
            <v>新能源汽车高压系统检查与维护(新能源汽车检测与维修专业技能人才培养工学一体化课程教材)</v>
          </cell>
          <cell r="G59" t="str">
            <v>魏垂浩 陈志强 责编:郭跃</v>
          </cell>
          <cell r="H59">
            <v>45658</v>
          </cell>
          <cell r="I59">
            <v>42</v>
          </cell>
          <cell r="J59">
            <v>1</v>
          </cell>
          <cell r="K59" t="str">
            <v>专业</v>
          </cell>
        </row>
        <row r="60">
          <cell r="C60">
            <v>1003902634</v>
          </cell>
          <cell r="D60" t="str">
            <v>检查</v>
          </cell>
          <cell r="E60">
            <v>9787516766231</v>
          </cell>
          <cell r="F60" t="str">
            <v>汽车底盘构造与维修(第2版中级技能层级技工院校汽车维修专业模块化教材)</v>
          </cell>
          <cell r="G60" t="str">
            <v>刘金峰 责编:张玉波</v>
          </cell>
          <cell r="H60">
            <v>45627</v>
          </cell>
          <cell r="I60">
            <v>35</v>
          </cell>
          <cell r="J60">
            <v>1</v>
          </cell>
          <cell r="K60" t="str">
            <v>专业</v>
          </cell>
        </row>
        <row r="61">
          <cell r="C61">
            <v>1003914012</v>
          </cell>
          <cell r="D61" t="str">
            <v>检查</v>
          </cell>
          <cell r="E61">
            <v>9787516768983</v>
          </cell>
          <cell r="F61" t="str">
            <v>PYTHON程序设计基础(中-高级技能层级技工院校计算机程序设计专业教材技工院校信息类专业工学一体化教材)</v>
          </cell>
          <cell r="G61" t="str">
            <v>沈建林 责编:盛秀芳</v>
          </cell>
          <cell r="H61">
            <v>45689</v>
          </cell>
          <cell r="I61">
            <v>45</v>
          </cell>
          <cell r="J61">
            <v>1</v>
          </cell>
          <cell r="K61" t="str">
            <v>专业</v>
          </cell>
        </row>
        <row r="62">
          <cell r="C62">
            <v>1003914013</v>
          </cell>
          <cell r="D62" t="str">
            <v>检查</v>
          </cell>
          <cell r="E62">
            <v>9787516768723</v>
          </cell>
          <cell r="F62" t="str">
            <v>新能源汽车维护习题册(中-高级技能层级技工院校新能源汽车检测与维修专业)</v>
          </cell>
          <cell r="G62" t="str">
            <v>任洪涛 责编:刘玉佳</v>
          </cell>
          <cell r="H62">
            <v>45689</v>
          </cell>
          <cell r="I62">
            <v>11</v>
          </cell>
          <cell r="J62">
            <v>1</v>
          </cell>
          <cell r="K62" t="str">
            <v>专业</v>
          </cell>
        </row>
        <row r="63">
          <cell r="C63">
            <v>1003914033</v>
          </cell>
          <cell r="D63" t="str">
            <v>检查</v>
          </cell>
          <cell r="E63">
            <v>9787516766514</v>
          </cell>
          <cell r="F63" t="str">
            <v>PYTHON程序设计基础实训和习题集(中-高级技能层级技工院校计算机程序设计专业教材技工院校信息类专业工学一体化教材)</v>
          </cell>
          <cell r="G63" t="str">
            <v>沈建林 责编:盛秀芳</v>
          </cell>
          <cell r="H63">
            <v>45689</v>
          </cell>
          <cell r="I63">
            <v>29</v>
          </cell>
          <cell r="J63">
            <v>1</v>
          </cell>
          <cell r="K63" t="str">
            <v>专业</v>
          </cell>
        </row>
        <row r="64">
          <cell r="C64">
            <v>1003938457</v>
          </cell>
          <cell r="D64" t="str">
            <v>检查</v>
          </cell>
          <cell r="E64">
            <v>9787114199035</v>
          </cell>
          <cell r="F64" t="str">
            <v>新能源汽车电器故障诊断与排除(新能源汽车检测与维修专业技能人才培养工学一体化课程教材)</v>
          </cell>
          <cell r="G64" t="str">
            <v>陈李军 王瑜 责编:郭跃</v>
          </cell>
          <cell r="H64">
            <v>45748</v>
          </cell>
          <cell r="I64">
            <v>48</v>
          </cell>
          <cell r="J64">
            <v>1</v>
          </cell>
          <cell r="K64" t="str">
            <v>专业</v>
          </cell>
        </row>
        <row r="65">
          <cell r="C65">
            <v>1003986862</v>
          </cell>
          <cell r="D65" t="str">
            <v>检查</v>
          </cell>
          <cell r="E65">
            <v>9787114203688</v>
          </cell>
          <cell r="F65" t="str">
            <v>新能源汽车底盘故障诊断与排除(新能源汽车检测与维修专业技能人才培养工学一体化课程教材)</v>
          </cell>
          <cell r="G65" t="str">
            <v>汤彬</v>
          </cell>
          <cell r="H65">
            <v>45870</v>
          </cell>
          <cell r="I65">
            <v>39</v>
          </cell>
          <cell r="J65">
            <v>1</v>
          </cell>
          <cell r="K65" t="str">
            <v>专业</v>
          </cell>
        </row>
        <row r="66">
          <cell r="C66">
            <v>1003916755</v>
          </cell>
          <cell r="D66" t="str">
            <v>检查</v>
          </cell>
          <cell r="E66">
            <v>9787111772972</v>
          </cell>
          <cell r="F66" t="str">
            <v>新能源汽车概论(彩色印刷职业院校十四五系列教材)</v>
          </cell>
          <cell r="G66" t="str">
            <v>杨晓强 责编:王晓洁 黄倩倩</v>
          </cell>
          <cell r="H66" t="str">
            <v> 2025-03-01</v>
          </cell>
          <cell r="I66">
            <v>39</v>
          </cell>
          <cell r="J66">
            <v>1</v>
          </cell>
          <cell r="K66" t="str">
            <v>专业</v>
          </cell>
        </row>
        <row r="67">
          <cell r="C67">
            <v>1003525274</v>
          </cell>
          <cell r="D67" t="str">
            <v>检查</v>
          </cell>
          <cell r="E67">
            <v>9787576317787</v>
          </cell>
          <cell r="F67" t="str">
            <v>汽车顾问式销售</v>
          </cell>
        </row>
        <row r="67">
          <cell r="I67">
            <v>49.9</v>
          </cell>
          <cell r="J67">
            <v>1</v>
          </cell>
          <cell r="K67" t="str">
            <v>专业</v>
          </cell>
        </row>
        <row r="68">
          <cell r="C68">
            <v>1003574301</v>
          </cell>
          <cell r="D68" t="str">
            <v>检查</v>
          </cell>
          <cell r="E68">
            <v>9787114187759</v>
          </cell>
          <cell r="F68" t="str">
            <v>智能网联汽车概论(高等职业院校新能源汽车技术专业新形态教材)</v>
          </cell>
          <cell r="G68" t="str">
            <v>段卫洁 张新敏 责编:张一梅</v>
          </cell>
          <cell r="H68">
            <v>45078</v>
          </cell>
          <cell r="I68">
            <v>39</v>
          </cell>
          <cell r="J68">
            <v>1</v>
          </cell>
          <cell r="K68" t="str">
            <v>专业</v>
          </cell>
        </row>
        <row r="69">
          <cell r="C69">
            <v>1003821869</v>
          </cell>
          <cell r="D69" t="str">
            <v>检查</v>
          </cell>
          <cell r="E69">
            <v>9787516765746</v>
          </cell>
          <cell r="F69" t="str">
            <v>汽车底盘构造与维修&lt;第二版&gt;习题册(中级技能层级全国技工院校汽车维修专业)</v>
          </cell>
          <cell r="G69" t="str">
            <v>刘金峰 责编:张玉波</v>
          </cell>
          <cell r="H69">
            <v>45474</v>
          </cell>
          <cell r="I69">
            <v>7</v>
          </cell>
          <cell r="J69">
            <v>1</v>
          </cell>
          <cell r="K69" t="str">
            <v>专业</v>
          </cell>
        </row>
        <row r="70">
          <cell r="C70">
            <v>1003837370</v>
          </cell>
          <cell r="D70" t="str">
            <v>检查</v>
          </cell>
          <cell r="E70">
            <v>9787114195853</v>
          </cell>
          <cell r="F70" t="str">
            <v>汽车电气与空调故障诊断与排除(汽车维修专业技能人才培养工学一体化课程教材)</v>
          </cell>
          <cell r="G70" t="str">
            <v>沐俊杰 郭锐 责编:李佳蔚</v>
          </cell>
          <cell r="H70">
            <v>45505</v>
          </cell>
          <cell r="I70">
            <v>45</v>
          </cell>
          <cell r="J70">
            <v>1</v>
          </cell>
          <cell r="K70" t="str">
            <v>专业</v>
          </cell>
        </row>
        <row r="71">
          <cell r="C71">
            <v>1003838902</v>
          </cell>
          <cell r="D71" t="str">
            <v>检查</v>
          </cell>
          <cell r="E71">
            <v>9787516765173</v>
          </cell>
          <cell r="F71" t="str">
            <v>汽车维护实训(第2版中级技能层级全国技工院校汽车维修专业模块化教材)</v>
          </cell>
          <cell r="G71" t="str">
            <v>羌春晓 责编:姚曜</v>
          </cell>
          <cell r="H71">
            <v>45536</v>
          </cell>
          <cell r="I71">
            <v>26</v>
          </cell>
          <cell r="J71">
            <v>1</v>
          </cell>
          <cell r="K71" t="str">
            <v>专业</v>
          </cell>
        </row>
        <row r="72">
          <cell r="C72">
            <v>1003843098</v>
          </cell>
          <cell r="D72" t="str">
            <v>检查</v>
          </cell>
          <cell r="E72">
            <v>9787111762201</v>
          </cell>
          <cell r="F72" t="str">
            <v>智能网联汽车底盘线控系统装调与测试(彩色印刷职业教育智能网联汽车类专业活页式创新教材)</v>
          </cell>
          <cell r="G72" t="str">
            <v>李琤 王建 王爱国 责编:李军 丁锋</v>
          </cell>
          <cell r="H72">
            <v>45566</v>
          </cell>
          <cell r="I72">
            <v>69.9</v>
          </cell>
          <cell r="J72">
            <v>1</v>
          </cell>
          <cell r="K72" t="str">
            <v>专业</v>
          </cell>
        </row>
        <row r="73">
          <cell r="C73">
            <v>1003859365</v>
          </cell>
          <cell r="D73" t="str">
            <v>检查</v>
          </cell>
          <cell r="E73">
            <v>9787516766439</v>
          </cell>
          <cell r="F73" t="str">
            <v>汽车维护实训&lt;第二版&gt;工作页(中级技能层级全国技工院校汽车维修专业)</v>
          </cell>
          <cell r="G73" t="str">
            <v>张志海 责编:姚曜</v>
          </cell>
          <cell r="H73">
            <v>45536</v>
          </cell>
          <cell r="I73">
            <v>12</v>
          </cell>
          <cell r="J73">
            <v>1</v>
          </cell>
          <cell r="K73" t="str">
            <v>专业</v>
          </cell>
        </row>
        <row r="74">
          <cell r="C74">
            <v>1003860749</v>
          </cell>
          <cell r="D74" t="str">
            <v>检查</v>
          </cell>
          <cell r="E74">
            <v>9787114196560</v>
          </cell>
          <cell r="F74" t="str">
            <v>新能源汽车空调故障诊断与排除(新能源汽车检测与维修专业技能人才培养工学一体化课程教材)</v>
          </cell>
          <cell r="G74" t="str">
            <v>吴飞 刘爱志 责编:钟伟 郭跃</v>
          </cell>
          <cell r="H74">
            <v>45658</v>
          </cell>
          <cell r="I74">
            <v>36</v>
          </cell>
          <cell r="J74">
            <v>1</v>
          </cell>
          <cell r="K74" t="str">
            <v>专业</v>
          </cell>
        </row>
        <row r="75">
          <cell r="C75">
            <v>1003968715</v>
          </cell>
          <cell r="D75" t="str">
            <v>检查</v>
          </cell>
          <cell r="E75">
            <v>9787114203305</v>
          </cell>
          <cell r="F75" t="str">
            <v>新能源汽车电器检修(新能源汽车检测与维修专业技能人才培养工学一体化课程教材)</v>
          </cell>
          <cell r="G75" t="str">
            <v>唐启贵</v>
          </cell>
          <cell r="H75">
            <v>45809</v>
          </cell>
          <cell r="I75">
            <v>58</v>
          </cell>
          <cell r="J75">
            <v>1</v>
          </cell>
          <cell r="K75" t="str">
            <v>专业</v>
          </cell>
        </row>
        <row r="76">
          <cell r="C76">
            <v>1003473003</v>
          </cell>
          <cell r="D76" t="str">
            <v>检查</v>
          </cell>
          <cell r="E76">
            <v>9787516755143</v>
          </cell>
          <cell r="F76" t="str">
            <v> 汽车维护与保养(全国中等职业学校汽车类专业互联网+数纸融合创新教材) </v>
          </cell>
          <cell r="G76" t="str">
            <v>李俊杰 责编:马润楠</v>
          </cell>
          <cell r="H76">
            <v>44835</v>
          </cell>
          <cell r="I76">
            <v>30</v>
          </cell>
          <cell r="J76">
            <v>1</v>
          </cell>
          <cell r="K76" t="str">
            <v>专业</v>
          </cell>
        </row>
        <row r="77">
          <cell r="C77">
            <v>1004106455</v>
          </cell>
          <cell r="D77" t="str">
            <v>检查</v>
          </cell>
          <cell r="E77">
            <v>9787121522857</v>
          </cell>
          <cell r="F77" t="str">
            <v>低压电工作业(第2版职业院校电类专业教学用书低压电工作业安全技术考试教学用书)</v>
          </cell>
          <cell r="G77" t="str">
            <v>胡家炎 责编:蒲玥</v>
          </cell>
          <cell r="H77" t="str">
            <v> 2026/03/01</v>
          </cell>
          <cell r="I77">
            <v>49</v>
          </cell>
          <cell r="J77">
            <v>1</v>
          </cell>
          <cell r="K77" t="str">
            <v>专业</v>
          </cell>
        </row>
        <row r="78">
          <cell r="C78">
            <v>1004082428</v>
          </cell>
          <cell r="D78" t="str">
            <v>检查</v>
          </cell>
          <cell r="E78">
            <v>9787516774090</v>
          </cell>
          <cell r="F78" t="str">
            <v>电工与电子技术基础(第5版中级技能层级中等职业学校汽车类专业通用教材)</v>
          </cell>
          <cell r="G78" t="str">
            <v>郑巧云 责编:刘玉佳</v>
          </cell>
          <cell r="H78">
            <v>45992</v>
          </cell>
          <cell r="I78">
            <v>37</v>
          </cell>
          <cell r="J78">
            <v>1</v>
          </cell>
          <cell r="K78" t="str">
            <v>专业</v>
          </cell>
        </row>
        <row r="79">
          <cell r="C79">
            <v>1004103174</v>
          </cell>
          <cell r="D79" t="str">
            <v>检查</v>
          </cell>
          <cell r="E79">
            <v>9787516775189</v>
          </cell>
          <cell r="F79" t="str">
            <v>电工与电子技术基础&lt;第5版&gt;习题册(中级技能层级技工院校汽车类专业通用教材中等职业学校汽车</v>
          </cell>
          <cell r="G79" t="str">
            <v>郑巧云 责编:刘玉佳</v>
          </cell>
          <cell r="H79">
            <v>46054</v>
          </cell>
          <cell r="I79">
            <v>15</v>
          </cell>
          <cell r="J79">
            <v>1</v>
          </cell>
          <cell r="K79" t="str">
            <v>专业</v>
          </cell>
        </row>
        <row r="84">
          <cell r="C84">
            <v>1003093930</v>
          </cell>
        </row>
        <row r="84">
          <cell r="E84">
            <v>9787121397219</v>
          </cell>
          <cell r="F84" t="str">
            <v>低压电工作业(低压电工安全操作资格考试教学用书职业院校电类专业教学用书)</v>
          </cell>
          <cell r="G84" t="str">
            <v>胡家炎 责编:白楠</v>
          </cell>
          <cell r="H84">
            <v>44136</v>
          </cell>
          <cell r="I84">
            <v>31</v>
          </cell>
          <cell r="J84">
            <v>1</v>
          </cell>
          <cell r="K84" t="str">
            <v>旧版要退</v>
          </cell>
        </row>
        <row r="85">
          <cell r="C85">
            <v>1002945976</v>
          </cell>
        </row>
        <row r="85">
          <cell r="E85">
            <v>9787516742105</v>
          </cell>
          <cell r="F85" t="str">
            <v>电工与电子技术基础&lt;第四版&gt;习题册(中级技能层级全国技工院校汽车类专业通用)</v>
          </cell>
          <cell r="G85" t="str">
            <v>何薇 责编:张毅</v>
          </cell>
          <cell r="H85">
            <v>43800</v>
          </cell>
          <cell r="I85">
            <v>9</v>
          </cell>
          <cell r="J85">
            <v>1</v>
          </cell>
          <cell r="K85" t="str">
            <v>专业</v>
          </cell>
        </row>
        <row r="86">
          <cell r="C86">
            <v>1002985455</v>
          </cell>
        </row>
        <row r="86">
          <cell r="E86">
            <v>9787516742006</v>
          </cell>
          <cell r="F86" t="str">
            <v>电工与电子技术基础(中级技能层级第4版全国中等职业学校汽车类专业通用教材)</v>
          </cell>
          <cell r="G86" t="str">
            <v>人力资源社会保障部教材办公室 责编:张毅</v>
          </cell>
          <cell r="H86">
            <v>43952</v>
          </cell>
          <cell r="I86">
            <v>34</v>
          </cell>
          <cell r="J86">
            <v>1</v>
          </cell>
          <cell r="K86" t="str">
            <v>专业</v>
          </cell>
        </row>
      </sheetData>
      <sheetData sheetId="4"/>
      <sheetData sheetId="5"/>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earch.dangdang.com/?key3=%BB%AF%D1%A7%B9%A4%D2%B5%B3%F6%B0%E6%C9%E7&amp;medium=01&amp;category_path=01.00.00.00.00.00" TargetMode="External"/><Relationship Id="rId2" Type="http://schemas.openxmlformats.org/officeDocument/2006/relationships/hyperlink" Target="http://search.dangdang.com/?key3=%C8%CB%C3%F1%D3%CA%B5%E7%B3%F6%B0%E6%C9%E7&amp;medium=01&amp;category_path=01.00.00.00.00.00" TargetMode="External"/><Relationship Id="rId1" Type="http://schemas.openxmlformats.org/officeDocument/2006/relationships/hyperlink" Target="http://search.dangdang.com/?key3=%D6%D0%B9%FA%CB%AE%C0%FB%CB%AE%B5%E7%B3%F6%B0%E6%C9%E7&amp;medium=01&amp;category_path=01.00.00.00.00.00"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earch.dangdang.com/?key3=%D6%D0%B9%FA%C7%E1%B9%A4%D2%B5%B3%F6%B0%E6%C9%E7&amp;medium=01&amp;category_path=01.00.00.00.00.00" TargetMode="External"/><Relationship Id="rId1" Type="http://schemas.openxmlformats.org/officeDocument/2006/relationships/hyperlink" Target="http://search.dangdang.com/?key3=%C2%C3%D3%CE%BD%CC%D3%FD%B3%F6%B0%E6%C9%E7&amp;medium=01&amp;category_path=01.00.00.00.00.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85"/>
  <sheetViews>
    <sheetView tabSelected="1" topLeftCell="A52" workbookViewId="0">
      <selection activeCell="B66" sqref="B66"/>
    </sheetView>
  </sheetViews>
  <sheetFormatPr defaultColWidth="9" defaultRowHeight="27" customHeight="1"/>
  <cols>
    <col min="1" max="1" width="22.6944444444444" style="34" customWidth="1"/>
    <col min="2" max="2" width="20.0925925925926" style="36" customWidth="1"/>
    <col min="3" max="3" width="35.4537037037037" style="36" customWidth="1"/>
    <col min="4" max="4" width="23.6666666666667" style="36" customWidth="1"/>
    <col min="5" max="5" width="15.3333333333333" style="287" customWidth="1"/>
    <col min="6" max="6" width="11.4444444444444" style="38" customWidth="1"/>
    <col min="7" max="7" width="11.4444444444444" style="38" hidden="1" customWidth="1"/>
    <col min="8" max="8" width="8.33333333333333" style="288" hidden="1" customWidth="1"/>
    <col min="9" max="9" width="18.1111111111111" style="289" hidden="1" customWidth="1"/>
    <col min="10" max="10" width="121.083333333333" style="290" customWidth="1"/>
    <col min="11" max="12" width="9" style="290"/>
    <col min="13" max="16384" width="9" style="34"/>
  </cols>
  <sheetData>
    <row r="1" s="285" customFormat="1" ht="21.9" customHeight="1" spans="1:12">
      <c r="A1" s="520" t="s">
        <v>0</v>
      </c>
      <c r="B1" s="520"/>
      <c r="C1" s="520"/>
      <c r="D1" s="520"/>
      <c r="E1" s="520"/>
      <c r="F1" s="520"/>
      <c r="G1" s="521"/>
      <c r="H1" s="521"/>
      <c r="I1" s="521"/>
    </row>
    <row r="2" s="285" customFormat="1" ht="29" customHeight="1" spans="1:12">
      <c r="A2" s="520" t="s">
        <v>1</v>
      </c>
      <c r="B2" s="520"/>
      <c r="C2" s="520"/>
      <c r="D2" s="520"/>
      <c r="E2" s="520"/>
      <c r="F2" s="520"/>
      <c r="G2" s="522"/>
      <c r="H2" s="522"/>
      <c r="I2" s="522"/>
    </row>
    <row r="3" s="285" customFormat="1" ht="22" customHeight="1" spans="1:12">
      <c r="A3" s="523" t="s">
        <v>2</v>
      </c>
      <c r="B3" s="523"/>
      <c r="C3" s="523"/>
      <c r="D3" s="523"/>
      <c r="E3" s="523"/>
      <c r="F3" s="523"/>
      <c r="G3" s="523"/>
      <c r="H3" s="523"/>
      <c r="I3" s="523"/>
    </row>
    <row r="4" s="33" customFormat="1" ht="18" customHeight="1" spans="1:12">
      <c r="A4" s="524" t="s">
        <v>3</v>
      </c>
      <c r="B4" s="525" t="s">
        <v>4</v>
      </c>
      <c r="C4" s="525" t="s">
        <v>5</v>
      </c>
      <c r="D4" s="526" t="s">
        <v>6</v>
      </c>
      <c r="E4" s="527" t="s">
        <v>7</v>
      </c>
      <c r="F4" s="528" t="s">
        <v>8</v>
      </c>
      <c r="G4" s="529" t="s">
        <v>9</v>
      </c>
      <c r="H4" s="527" t="s">
        <v>10</v>
      </c>
      <c r="I4" s="530" t="s">
        <v>11</v>
      </c>
      <c r="J4" s="299"/>
      <c r="K4" s="299"/>
      <c r="L4" s="299"/>
    </row>
    <row r="5" s="33" customFormat="1" ht="29" customHeight="1" spans="1:12">
      <c r="A5" s="531" t="s">
        <v>12</v>
      </c>
      <c r="B5" s="532" t="s">
        <v>13</v>
      </c>
      <c r="C5" s="533" t="s">
        <v>13</v>
      </c>
      <c r="D5" s="533" t="s">
        <v>14</v>
      </c>
      <c r="E5" s="534">
        <v>9787040610536</v>
      </c>
      <c r="F5" s="535">
        <v>26</v>
      </c>
      <c r="G5" s="536"/>
      <c r="H5" s="537"/>
      <c r="I5" s="538"/>
      <c r="J5" s="299"/>
      <c r="K5" s="299"/>
      <c r="L5" s="299"/>
    </row>
    <row r="6" s="33" customFormat="1" ht="14" customHeight="1" spans="1:12">
      <c r="A6" s="531"/>
      <c r="B6" s="532" t="s">
        <v>15</v>
      </c>
      <c r="C6" s="533" t="s">
        <v>16</v>
      </c>
      <c r="D6" s="533" t="s">
        <v>17</v>
      </c>
      <c r="E6" s="534">
        <v>9787115373960</v>
      </c>
      <c r="F6" s="535">
        <v>69</v>
      </c>
      <c r="G6" s="536"/>
      <c r="H6" s="537"/>
      <c r="I6" s="538"/>
      <c r="J6" s="299"/>
      <c r="K6" s="299"/>
      <c r="L6" s="299"/>
    </row>
    <row r="7" s="33" customFormat="1" ht="14" customHeight="1" spans="1:12">
      <c r="A7" s="531"/>
      <c r="B7" s="532" t="s">
        <v>18</v>
      </c>
      <c r="C7" s="533" t="s">
        <v>19</v>
      </c>
      <c r="D7" s="533" t="s">
        <v>20</v>
      </c>
      <c r="E7" s="534">
        <v>9787516756065</v>
      </c>
      <c r="F7" s="535">
        <v>46</v>
      </c>
      <c r="G7" s="536"/>
      <c r="H7" s="537"/>
      <c r="I7" s="538"/>
      <c r="J7" s="299"/>
      <c r="K7" s="299"/>
      <c r="L7" s="299"/>
    </row>
    <row r="8" s="33" customFormat="1" ht="14" customHeight="1" spans="1:12">
      <c r="A8" s="531"/>
      <c r="B8" s="532" t="s">
        <v>21</v>
      </c>
      <c r="C8" s="533" t="s">
        <v>22</v>
      </c>
      <c r="D8" s="533" t="s">
        <v>23</v>
      </c>
      <c r="E8" s="534">
        <v>9787516040898</v>
      </c>
      <c r="F8" s="535">
        <v>58.8</v>
      </c>
      <c r="G8" s="536"/>
      <c r="H8" s="537"/>
      <c r="I8" s="538"/>
      <c r="J8" s="299"/>
      <c r="K8" s="299"/>
      <c r="L8" s="299"/>
    </row>
    <row r="9" s="33" customFormat="1" ht="14" customHeight="1" spans="1:12">
      <c r="A9" s="531"/>
      <c r="B9" s="539" t="s">
        <v>24</v>
      </c>
      <c r="C9" s="540"/>
      <c r="D9" s="540"/>
      <c r="E9" s="541"/>
      <c r="F9" s="542">
        <f>SUBTOTAL(9,F5:F8)</f>
        <v>199.8</v>
      </c>
      <c r="G9" s="536"/>
      <c r="H9" s="537"/>
      <c r="I9" s="538"/>
      <c r="J9" s="299"/>
      <c r="K9" s="299"/>
      <c r="L9" s="299"/>
    </row>
    <row r="10" s="33" customFormat="1" ht="38" customHeight="1" spans="1:12">
      <c r="A10" s="531" t="s">
        <v>25</v>
      </c>
      <c r="B10" s="532" t="s">
        <v>13</v>
      </c>
      <c r="C10" s="533" t="s">
        <v>13</v>
      </c>
      <c r="D10" s="533" t="s">
        <v>14</v>
      </c>
      <c r="E10" s="534">
        <v>9787040610536</v>
      </c>
      <c r="F10" s="535">
        <v>26</v>
      </c>
      <c r="G10" s="536"/>
      <c r="H10" s="537"/>
      <c r="I10" s="538"/>
      <c r="J10" s="299"/>
      <c r="K10" s="299"/>
      <c r="L10" s="299"/>
    </row>
    <row r="11" s="286" customFormat="1" ht="12" customHeight="1" spans="1:12">
      <c r="A11" s="531"/>
      <c r="B11" s="539" t="s">
        <v>24</v>
      </c>
      <c r="C11" s="540"/>
      <c r="D11" s="540"/>
      <c r="E11" s="541"/>
      <c r="F11" s="542">
        <f>SUM(F10:F10)</f>
        <v>26</v>
      </c>
      <c r="G11" s="543"/>
      <c r="H11" s="544"/>
      <c r="I11" s="530"/>
      <c r="J11" s="307"/>
      <c r="K11" s="307"/>
      <c r="L11" s="307"/>
    </row>
    <row r="12" s="33" customFormat="1" ht="35" customHeight="1" spans="1:12">
      <c r="A12" s="531" t="s">
        <v>26</v>
      </c>
      <c r="B12" s="533" t="s">
        <v>13</v>
      </c>
      <c r="C12" s="533" t="s">
        <v>13</v>
      </c>
      <c r="D12" s="533" t="s">
        <v>14</v>
      </c>
      <c r="E12" s="534">
        <v>9787040610536</v>
      </c>
      <c r="F12" s="535">
        <v>26</v>
      </c>
      <c r="G12" s="536"/>
      <c r="H12" s="537"/>
      <c r="I12" s="538"/>
      <c r="J12" s="299"/>
      <c r="K12" s="299"/>
      <c r="L12" s="299"/>
    </row>
    <row r="13" s="33" customFormat="1" ht="12" customHeight="1" spans="1:12">
      <c r="A13" s="531"/>
      <c r="B13" s="532" t="s">
        <v>27</v>
      </c>
      <c r="C13" s="533" t="s">
        <v>27</v>
      </c>
      <c r="D13" s="533" t="s">
        <v>28</v>
      </c>
      <c r="E13" s="534">
        <v>9787516046210</v>
      </c>
      <c r="F13" s="535">
        <v>59.8</v>
      </c>
      <c r="G13" s="536"/>
      <c r="H13" s="545"/>
      <c r="I13" s="538"/>
      <c r="J13" s="299"/>
      <c r="K13" s="299"/>
      <c r="L13" s="299"/>
    </row>
    <row r="14" s="33" customFormat="1" ht="12" customHeight="1" spans="1:12">
      <c r="A14" s="531"/>
      <c r="B14" s="532" t="s">
        <v>29</v>
      </c>
      <c r="C14" s="533" t="s">
        <v>30</v>
      </c>
      <c r="D14" s="546" t="s">
        <v>31</v>
      </c>
      <c r="E14" s="590" t="s">
        <v>32</v>
      </c>
      <c r="F14" s="547">
        <v>66.8</v>
      </c>
      <c r="G14" s="536"/>
      <c r="H14" s="537"/>
      <c r="I14" s="538"/>
      <c r="J14" s="299"/>
      <c r="K14" s="299"/>
      <c r="L14" s="299"/>
    </row>
    <row r="15" s="33" customFormat="1" ht="12" customHeight="1" spans="1:12">
      <c r="A15" s="531"/>
      <c r="B15" s="532" t="s">
        <v>33</v>
      </c>
      <c r="C15" s="533" t="s">
        <v>34</v>
      </c>
      <c r="D15" s="546" t="s">
        <v>35</v>
      </c>
      <c r="E15" s="590" t="s">
        <v>36</v>
      </c>
      <c r="F15" s="547">
        <v>56</v>
      </c>
      <c r="G15" s="536"/>
      <c r="H15" s="537"/>
      <c r="I15" s="538"/>
      <c r="J15" s="299"/>
      <c r="K15" s="299"/>
      <c r="L15" s="299"/>
    </row>
    <row r="16" s="33" customFormat="1" ht="12" customHeight="1" spans="1:12">
      <c r="A16" s="531"/>
      <c r="B16" s="532" t="s">
        <v>37</v>
      </c>
      <c r="C16" s="533" t="s">
        <v>38</v>
      </c>
      <c r="D16" s="533" t="s">
        <v>39</v>
      </c>
      <c r="E16" s="534">
        <v>9787301266885</v>
      </c>
      <c r="F16" s="535">
        <v>55</v>
      </c>
      <c r="G16" s="536"/>
      <c r="H16" s="537"/>
      <c r="I16" s="538"/>
      <c r="J16" s="299"/>
      <c r="K16" s="299"/>
      <c r="L16" s="299"/>
    </row>
    <row r="17" s="33" customFormat="1" ht="14" customHeight="1" spans="1:12">
      <c r="A17" s="531"/>
      <c r="B17" s="539" t="s">
        <v>24</v>
      </c>
      <c r="C17" s="540"/>
      <c r="D17" s="540"/>
      <c r="E17" s="541"/>
      <c r="F17" s="542">
        <f>SUBTOTAL(9,F12:F16)</f>
        <v>263.6</v>
      </c>
      <c r="G17" s="536"/>
      <c r="H17" s="537"/>
      <c r="I17" s="538"/>
      <c r="J17" s="299"/>
      <c r="K17" s="299"/>
      <c r="L17" s="299"/>
    </row>
    <row r="18" s="33" customFormat="1" ht="29" customHeight="1" spans="1:12">
      <c r="A18" s="531" t="s">
        <v>40</v>
      </c>
      <c r="B18" s="548" t="s">
        <v>13</v>
      </c>
      <c r="C18" s="549" t="s">
        <v>13</v>
      </c>
      <c r="D18" s="549" t="s">
        <v>14</v>
      </c>
      <c r="E18" s="550">
        <v>9787040610536</v>
      </c>
      <c r="F18" s="535">
        <v>26</v>
      </c>
      <c r="G18" s="536"/>
      <c r="H18" s="537"/>
      <c r="I18" s="538"/>
      <c r="J18" s="299"/>
      <c r="K18" s="299"/>
      <c r="L18" s="299"/>
    </row>
    <row r="19" s="33" customFormat="1" ht="15" customHeight="1" spans="1:12">
      <c r="A19" s="531"/>
      <c r="B19" s="539" t="s">
        <v>24</v>
      </c>
      <c r="C19" s="540"/>
      <c r="D19" s="540"/>
      <c r="E19" s="541"/>
      <c r="F19" s="542">
        <v>26</v>
      </c>
      <c r="G19" s="536"/>
      <c r="H19" s="537"/>
      <c r="I19" s="538"/>
      <c r="J19" s="299"/>
      <c r="K19" s="299"/>
      <c r="L19" s="299"/>
    </row>
    <row r="20" s="286" customFormat="1" ht="14" customHeight="1" spans="1:12">
      <c r="A20" s="551" t="s">
        <v>41</v>
      </c>
      <c r="B20" s="552" t="s">
        <v>42</v>
      </c>
      <c r="C20" s="553" t="s">
        <v>43</v>
      </c>
      <c r="D20" s="553" t="s">
        <v>14</v>
      </c>
      <c r="E20" s="554">
        <v>9787040599022</v>
      </c>
      <c r="F20" s="535">
        <v>18</v>
      </c>
      <c r="G20" s="543"/>
      <c r="H20" s="537"/>
      <c r="I20" s="530"/>
      <c r="J20" s="307"/>
      <c r="K20" s="307"/>
      <c r="L20" s="307"/>
    </row>
    <row r="21" s="286" customFormat="1" ht="14" customHeight="1" spans="1:12">
      <c r="A21" s="555"/>
      <c r="B21" s="532" t="s">
        <v>44</v>
      </c>
      <c r="C21" s="532" t="s">
        <v>45</v>
      </c>
      <c r="D21" s="532" t="s">
        <v>14</v>
      </c>
      <c r="E21" s="556">
        <v>9787040609110</v>
      </c>
      <c r="F21" s="535">
        <v>12.6</v>
      </c>
      <c r="G21" s="543"/>
      <c r="H21" s="537"/>
      <c r="I21" s="530"/>
      <c r="J21" s="307"/>
      <c r="K21" s="307"/>
      <c r="L21" s="307"/>
    </row>
    <row r="22" s="286" customFormat="1" ht="14" customHeight="1" spans="1:12">
      <c r="A22" s="555"/>
      <c r="B22" s="532" t="s">
        <v>46</v>
      </c>
      <c r="C22" s="532" t="s">
        <v>47</v>
      </c>
      <c r="D22" s="532" t="s">
        <v>20</v>
      </c>
      <c r="E22" s="534">
        <v>9787516753354</v>
      </c>
      <c r="F22" s="535">
        <v>18</v>
      </c>
      <c r="G22" s="543"/>
      <c r="H22" s="537"/>
      <c r="I22" s="530"/>
      <c r="J22" s="307"/>
      <c r="K22" s="307"/>
      <c r="L22" s="307"/>
    </row>
    <row r="23" s="286" customFormat="1" ht="14" customHeight="1" spans="1:12">
      <c r="A23" s="555"/>
      <c r="B23" s="532" t="s">
        <v>48</v>
      </c>
      <c r="C23" s="533" t="s">
        <v>49</v>
      </c>
      <c r="D23" s="533" t="s">
        <v>50</v>
      </c>
      <c r="E23" s="556">
        <v>9787565719158</v>
      </c>
      <c r="F23" s="535">
        <v>29</v>
      </c>
      <c r="G23" s="543"/>
      <c r="H23" s="537"/>
      <c r="I23" s="530"/>
      <c r="J23" s="307"/>
      <c r="K23" s="307"/>
      <c r="L23" s="307"/>
    </row>
    <row r="24" s="286" customFormat="1" ht="14" customHeight="1" spans="1:12">
      <c r="A24" s="555"/>
      <c r="B24" s="532" t="s">
        <v>51</v>
      </c>
      <c r="C24" s="533" t="s">
        <v>52</v>
      </c>
      <c r="D24" s="533" t="s">
        <v>20</v>
      </c>
      <c r="E24" s="556">
        <v>9787516714911</v>
      </c>
      <c r="F24" s="535">
        <v>25</v>
      </c>
      <c r="G24" s="543"/>
      <c r="H24" s="537"/>
      <c r="I24" s="530"/>
      <c r="J24" s="307"/>
      <c r="K24" s="307"/>
      <c r="L24" s="307"/>
    </row>
    <row r="25" s="286" customFormat="1" ht="14" customHeight="1" spans="1:12">
      <c r="A25" s="555"/>
      <c r="B25" s="532" t="s">
        <v>27</v>
      </c>
      <c r="C25" s="533" t="s">
        <v>53</v>
      </c>
      <c r="D25" s="533" t="s">
        <v>54</v>
      </c>
      <c r="E25" s="556">
        <v>9787302469186</v>
      </c>
      <c r="F25" s="535">
        <v>59</v>
      </c>
      <c r="G25" s="543"/>
      <c r="H25" s="537"/>
      <c r="I25" s="530"/>
      <c r="J25" s="307"/>
      <c r="K25" s="307"/>
      <c r="L25" s="307"/>
    </row>
    <row r="26" s="286" customFormat="1" ht="14" customHeight="1" spans="1:12">
      <c r="A26" s="555"/>
      <c r="B26" s="532" t="s">
        <v>55</v>
      </c>
      <c r="C26" s="533" t="s">
        <v>55</v>
      </c>
      <c r="D26" s="533" t="s">
        <v>56</v>
      </c>
      <c r="E26" s="556">
        <v>9787531087960</v>
      </c>
      <c r="F26" s="535">
        <v>58</v>
      </c>
      <c r="G26" s="536"/>
      <c r="H26" s="537"/>
      <c r="I26" s="538"/>
      <c r="J26" s="307"/>
      <c r="K26" s="307"/>
      <c r="L26" s="307"/>
    </row>
    <row r="27" s="286" customFormat="1" ht="14" customHeight="1" spans="1:12">
      <c r="A27" s="557"/>
      <c r="B27" s="539" t="s">
        <v>24</v>
      </c>
      <c r="C27" s="540"/>
      <c r="D27" s="540"/>
      <c r="E27" s="541"/>
      <c r="F27" s="542">
        <f>SUM(F20:F26)</f>
        <v>219.6</v>
      </c>
      <c r="G27" s="536"/>
      <c r="H27" s="537"/>
      <c r="I27" s="538"/>
      <c r="J27" s="307"/>
      <c r="K27" s="307"/>
      <c r="L27" s="307"/>
    </row>
    <row r="28" s="286" customFormat="1" ht="16" customHeight="1" spans="1:12">
      <c r="A28" s="558" t="s">
        <v>57</v>
      </c>
      <c r="B28" s="552" t="s">
        <v>42</v>
      </c>
      <c r="C28" s="553" t="s">
        <v>43</v>
      </c>
      <c r="D28" s="553" t="s">
        <v>14</v>
      </c>
      <c r="E28" s="554">
        <v>9787040599022</v>
      </c>
      <c r="F28" s="535">
        <v>18</v>
      </c>
      <c r="G28" s="536"/>
      <c r="H28" s="537"/>
      <c r="I28" s="538"/>
      <c r="J28" s="307"/>
      <c r="K28" s="307"/>
      <c r="L28" s="307"/>
    </row>
    <row r="29" s="286" customFormat="1" ht="16" customHeight="1" spans="1:12">
      <c r="A29" s="558"/>
      <c r="B29" s="532" t="s">
        <v>58</v>
      </c>
      <c r="C29" s="533" t="s">
        <v>47</v>
      </c>
      <c r="D29" s="533" t="s">
        <v>20</v>
      </c>
      <c r="E29" s="534">
        <v>9787516753354</v>
      </c>
      <c r="F29" s="535">
        <v>18</v>
      </c>
      <c r="G29" s="536"/>
      <c r="H29" s="537"/>
      <c r="I29" s="530"/>
      <c r="J29" s="307"/>
      <c r="K29" s="307"/>
      <c r="L29" s="307"/>
    </row>
    <row r="30" s="286" customFormat="1" ht="16" customHeight="1" spans="1:12">
      <c r="A30" s="558"/>
      <c r="B30" s="559" t="s">
        <v>59</v>
      </c>
      <c r="C30" s="533" t="s">
        <v>60</v>
      </c>
      <c r="D30" s="533" t="s">
        <v>56</v>
      </c>
      <c r="E30" s="556">
        <v>9787531071303</v>
      </c>
      <c r="F30" s="535">
        <v>62.8</v>
      </c>
      <c r="G30" s="536"/>
      <c r="H30" s="537"/>
      <c r="I30" s="530"/>
      <c r="J30" s="307"/>
      <c r="K30" s="307"/>
      <c r="L30" s="307"/>
    </row>
    <row r="31" s="286" customFormat="1" ht="16" customHeight="1" spans="1:12">
      <c r="A31" s="558"/>
      <c r="B31" s="532" t="s">
        <v>61</v>
      </c>
      <c r="C31" s="533" t="s">
        <v>62</v>
      </c>
      <c r="D31" s="533" t="s">
        <v>35</v>
      </c>
      <c r="E31" s="556">
        <v>9787566121059</v>
      </c>
      <c r="F31" s="535">
        <v>62.8</v>
      </c>
      <c r="G31" s="536"/>
      <c r="H31" s="537"/>
      <c r="I31" s="538"/>
      <c r="J31" s="307"/>
      <c r="K31" s="307"/>
      <c r="L31" s="307"/>
    </row>
    <row r="32" s="286" customFormat="1" ht="16" customHeight="1" spans="1:12">
      <c r="A32" s="558"/>
      <c r="B32" s="532" t="s">
        <v>63</v>
      </c>
      <c r="C32" s="560" t="s">
        <v>64</v>
      </c>
      <c r="D32" s="561" t="s">
        <v>17</v>
      </c>
      <c r="E32" s="556">
        <v>9787115618658</v>
      </c>
      <c r="F32" s="562">
        <v>59.8</v>
      </c>
      <c r="G32" s="536"/>
      <c r="H32" s="537"/>
      <c r="I32" s="538"/>
      <c r="J32" s="307"/>
      <c r="K32" s="307"/>
      <c r="L32" s="307"/>
    </row>
    <row r="33" s="286" customFormat="1" ht="14" customHeight="1" spans="1:12">
      <c r="A33" s="558"/>
      <c r="B33" s="539" t="s">
        <v>24</v>
      </c>
      <c r="C33" s="540"/>
      <c r="D33" s="540"/>
      <c r="E33" s="541"/>
      <c r="F33" s="542">
        <f>SUBTOTAL(9,F28:F32)</f>
        <v>221.4</v>
      </c>
      <c r="G33" s="536"/>
      <c r="H33" s="537"/>
      <c r="I33" s="538"/>
      <c r="J33" s="307"/>
      <c r="K33" s="307"/>
      <c r="L33" s="307"/>
    </row>
    <row r="34" s="286" customFormat="1" ht="16" customHeight="1" spans="1:12">
      <c r="A34" s="531" t="s">
        <v>65</v>
      </c>
      <c r="B34" s="552" t="s">
        <v>42</v>
      </c>
      <c r="C34" s="553" t="s">
        <v>43</v>
      </c>
      <c r="D34" s="553" t="s">
        <v>14</v>
      </c>
      <c r="E34" s="554">
        <v>9787040599022</v>
      </c>
      <c r="F34" s="535">
        <v>18</v>
      </c>
      <c r="G34" s="536"/>
      <c r="H34" s="544"/>
      <c r="I34" s="538"/>
      <c r="J34" s="307"/>
      <c r="K34" s="307"/>
      <c r="L34" s="307"/>
    </row>
    <row r="35" s="286" customFormat="1" ht="16" customHeight="1" spans="1:12">
      <c r="A35" s="531"/>
      <c r="B35" s="532" t="s">
        <v>44</v>
      </c>
      <c r="C35" s="532" t="s">
        <v>45</v>
      </c>
      <c r="D35" s="532" t="s">
        <v>14</v>
      </c>
      <c r="E35" s="556">
        <v>9787040609110</v>
      </c>
      <c r="F35" s="535">
        <v>12.6</v>
      </c>
      <c r="G35" s="536"/>
      <c r="H35" s="544"/>
      <c r="I35" s="538"/>
      <c r="J35" s="307"/>
      <c r="K35" s="307"/>
      <c r="L35" s="307"/>
    </row>
    <row r="36" s="286" customFormat="1" ht="16" customHeight="1" spans="1:12">
      <c r="A36" s="531"/>
      <c r="B36" s="532" t="s">
        <v>46</v>
      </c>
      <c r="C36" s="532" t="s">
        <v>47</v>
      </c>
      <c r="D36" s="532" t="s">
        <v>20</v>
      </c>
      <c r="E36" s="534">
        <v>9787516753354</v>
      </c>
      <c r="F36" s="535">
        <v>18</v>
      </c>
      <c r="G36" s="536"/>
      <c r="H36" s="544"/>
      <c r="I36" s="538"/>
      <c r="J36" s="307"/>
      <c r="K36" s="307"/>
      <c r="L36" s="307"/>
    </row>
    <row r="37" s="286" customFormat="1" ht="16" customHeight="1" spans="1:12">
      <c r="A37" s="531"/>
      <c r="B37" s="532" t="s">
        <v>66</v>
      </c>
      <c r="C37" s="533" t="s">
        <v>67</v>
      </c>
      <c r="D37" s="533" t="s">
        <v>17</v>
      </c>
      <c r="E37" s="556">
        <v>9787115587985</v>
      </c>
      <c r="F37" s="535">
        <v>59.8</v>
      </c>
      <c r="G37" s="536"/>
      <c r="H37" s="544"/>
      <c r="I37" s="538"/>
      <c r="J37" s="307"/>
      <c r="K37" s="307"/>
      <c r="L37" s="307"/>
    </row>
    <row r="38" s="286" customFormat="1" ht="16" customHeight="1" spans="1:12">
      <c r="A38" s="531"/>
      <c r="B38" s="532" t="s">
        <v>68</v>
      </c>
      <c r="C38" s="533" t="s">
        <v>69</v>
      </c>
      <c r="D38" s="533" t="s">
        <v>54</v>
      </c>
      <c r="E38" s="556">
        <v>9787302487654</v>
      </c>
      <c r="F38" s="535">
        <v>59</v>
      </c>
      <c r="G38" s="536"/>
      <c r="H38" s="544"/>
      <c r="I38" s="538"/>
      <c r="J38" s="307"/>
      <c r="K38" s="307"/>
      <c r="L38" s="307"/>
    </row>
    <row r="39" s="286" customFormat="1" ht="16" customHeight="1" spans="1:12">
      <c r="A39" s="531"/>
      <c r="B39" s="532" t="s">
        <v>70</v>
      </c>
      <c r="C39" s="533" t="s">
        <v>71</v>
      </c>
      <c r="D39" s="563" t="s">
        <v>56</v>
      </c>
      <c r="E39" s="556">
        <v>9787531078463</v>
      </c>
      <c r="F39" s="535">
        <v>49.8</v>
      </c>
      <c r="G39" s="536"/>
      <c r="H39" s="544"/>
      <c r="I39" s="538"/>
      <c r="J39" s="307"/>
      <c r="K39" s="307"/>
      <c r="L39" s="307"/>
    </row>
    <row r="40" s="286" customFormat="1" ht="31" customHeight="1" spans="1:12">
      <c r="A40" s="531"/>
      <c r="B40" s="532" t="s">
        <v>72</v>
      </c>
      <c r="C40" s="533" t="s">
        <v>73</v>
      </c>
      <c r="D40" s="533" t="s">
        <v>74</v>
      </c>
      <c r="E40" s="556">
        <v>9787121430596</v>
      </c>
      <c r="F40" s="535">
        <v>79</v>
      </c>
      <c r="G40" s="536"/>
      <c r="H40" s="544"/>
      <c r="I40" s="530"/>
      <c r="J40" s="307"/>
      <c r="K40" s="307"/>
      <c r="L40" s="307"/>
    </row>
    <row r="41" s="286" customFormat="1" ht="16" customHeight="1" spans="1:12">
      <c r="A41" s="531"/>
      <c r="B41" s="564" t="s">
        <v>24</v>
      </c>
      <c r="C41" s="565"/>
      <c r="D41" s="565"/>
      <c r="E41" s="566"/>
      <c r="F41" s="542">
        <f>SUM(F34:F40)</f>
        <v>296.2</v>
      </c>
      <c r="G41" s="536"/>
      <c r="H41" s="544"/>
      <c r="I41" s="530"/>
      <c r="J41" s="307"/>
      <c r="K41" s="307"/>
      <c r="L41" s="307"/>
    </row>
    <row r="42" s="33" customFormat="1" customHeight="1" spans="1:12">
      <c r="A42" s="531" t="s">
        <v>75</v>
      </c>
      <c r="B42" s="552" t="s">
        <v>42</v>
      </c>
      <c r="C42" s="553" t="s">
        <v>43</v>
      </c>
      <c r="D42" s="553" t="s">
        <v>14</v>
      </c>
      <c r="E42" s="554">
        <v>9787040599022</v>
      </c>
      <c r="F42" s="535">
        <v>18</v>
      </c>
      <c r="G42" s="536"/>
      <c r="H42" s="537"/>
      <c r="I42" s="538"/>
      <c r="J42" s="299"/>
      <c r="K42" s="299"/>
      <c r="L42" s="299"/>
    </row>
    <row r="43" s="33" customFormat="1" customHeight="1" spans="1:12">
      <c r="A43" s="531"/>
      <c r="B43" s="567" t="s">
        <v>58</v>
      </c>
      <c r="C43" s="533" t="s">
        <v>47</v>
      </c>
      <c r="D43" s="533" t="s">
        <v>20</v>
      </c>
      <c r="E43" s="534">
        <v>9787516753354</v>
      </c>
      <c r="F43" s="535">
        <v>18</v>
      </c>
      <c r="G43" s="536"/>
      <c r="H43" s="537"/>
      <c r="I43" s="538"/>
      <c r="J43" s="299"/>
      <c r="K43" s="299"/>
      <c r="L43" s="299"/>
    </row>
    <row r="44" s="33" customFormat="1" customHeight="1" spans="1:12">
      <c r="A44" s="531"/>
      <c r="B44" s="567" t="s">
        <v>76</v>
      </c>
      <c r="C44" s="533" t="s">
        <v>77</v>
      </c>
      <c r="D44" s="546" t="s">
        <v>35</v>
      </c>
      <c r="E44" s="590" t="s">
        <v>78</v>
      </c>
      <c r="F44" s="535">
        <v>60.8</v>
      </c>
      <c r="G44" s="536"/>
      <c r="H44" s="537"/>
      <c r="I44" s="538"/>
      <c r="J44" s="299"/>
      <c r="K44" s="299"/>
      <c r="L44" s="299"/>
    </row>
    <row r="45" s="33" customFormat="1" customHeight="1" spans="1:12">
      <c r="A45" s="531"/>
      <c r="B45" s="567" t="s">
        <v>29</v>
      </c>
      <c r="C45" s="533" t="s">
        <v>30</v>
      </c>
      <c r="D45" s="546" t="s">
        <v>31</v>
      </c>
      <c r="E45" s="590" t="s">
        <v>32</v>
      </c>
      <c r="F45" s="568">
        <v>66.8</v>
      </c>
      <c r="G45" s="536"/>
      <c r="H45" s="537"/>
      <c r="I45" s="538"/>
      <c r="J45" s="299"/>
      <c r="K45" s="299"/>
      <c r="L45" s="299"/>
    </row>
    <row r="46" s="33" customFormat="1" customHeight="1" spans="1:12">
      <c r="A46" s="531"/>
      <c r="B46" s="567" t="s">
        <v>63</v>
      </c>
      <c r="C46" s="560" t="s">
        <v>64</v>
      </c>
      <c r="D46" s="561" t="s">
        <v>17</v>
      </c>
      <c r="E46" s="556">
        <v>9787115618658</v>
      </c>
      <c r="F46" s="562">
        <v>59.8</v>
      </c>
      <c r="G46" s="536"/>
      <c r="H46" s="537"/>
      <c r="I46" s="538"/>
      <c r="J46" s="299"/>
      <c r="K46" s="299"/>
      <c r="L46" s="299"/>
    </row>
    <row r="47" s="33" customFormat="1" ht="20" customHeight="1" spans="1:12">
      <c r="A47" s="531"/>
      <c r="B47" s="539" t="s">
        <v>24</v>
      </c>
      <c r="C47" s="540"/>
      <c r="D47" s="540"/>
      <c r="E47" s="541"/>
      <c r="F47" s="542">
        <f>SUBTOTAL(9,F42:F46)</f>
        <v>223.4</v>
      </c>
      <c r="G47" s="536"/>
      <c r="H47" s="537"/>
      <c r="I47" s="538"/>
      <c r="J47" s="299"/>
      <c r="K47" s="299"/>
      <c r="L47" s="299"/>
    </row>
    <row r="48" s="33" customFormat="1" ht="18" customHeight="1" spans="1:12">
      <c r="A48" s="531" t="s">
        <v>79</v>
      </c>
      <c r="B48" s="552" t="s">
        <v>42</v>
      </c>
      <c r="C48" s="553" t="s">
        <v>43</v>
      </c>
      <c r="D48" s="553" t="s">
        <v>14</v>
      </c>
      <c r="E48" s="554">
        <v>9787040599022</v>
      </c>
      <c r="F48" s="535">
        <v>18</v>
      </c>
      <c r="G48" s="536"/>
      <c r="H48" s="537"/>
      <c r="I48" s="538"/>
      <c r="J48" s="299"/>
      <c r="K48" s="299"/>
      <c r="L48" s="299"/>
    </row>
    <row r="49" s="33" customFormat="1" ht="14" customHeight="1" spans="1:12">
      <c r="A49" s="531"/>
      <c r="B49" s="532" t="s">
        <v>44</v>
      </c>
      <c r="C49" s="553" t="s">
        <v>45</v>
      </c>
      <c r="D49" s="532" t="s">
        <v>14</v>
      </c>
      <c r="E49" s="534">
        <v>9787040609110</v>
      </c>
      <c r="F49" s="535">
        <v>12.6</v>
      </c>
      <c r="G49" s="536"/>
      <c r="H49" s="537"/>
      <c r="I49" s="538"/>
      <c r="J49" s="299"/>
      <c r="K49" s="299"/>
      <c r="L49" s="299"/>
    </row>
    <row r="50" s="33" customFormat="1" ht="14" customHeight="1" spans="1:12">
      <c r="A50" s="531"/>
      <c r="B50" s="532" t="s">
        <v>46</v>
      </c>
      <c r="C50" s="553" t="s">
        <v>47</v>
      </c>
      <c r="D50" s="534" t="s">
        <v>20</v>
      </c>
      <c r="E50" s="534">
        <v>9787516753354</v>
      </c>
      <c r="F50" s="535">
        <v>18</v>
      </c>
      <c r="G50" s="536"/>
      <c r="H50" s="537"/>
      <c r="I50" s="538"/>
      <c r="J50" s="299"/>
      <c r="K50" s="299"/>
      <c r="L50" s="299"/>
    </row>
    <row r="51" s="33" customFormat="1" ht="29" customHeight="1" spans="1:12">
      <c r="A51" s="531"/>
      <c r="B51" s="545" t="s">
        <v>80</v>
      </c>
      <c r="C51" s="553" t="s">
        <v>81</v>
      </c>
      <c r="D51" s="534" t="s">
        <v>31</v>
      </c>
      <c r="E51" s="534">
        <v>9787548964513</v>
      </c>
      <c r="F51" s="535">
        <v>59.8</v>
      </c>
      <c r="G51" s="536"/>
      <c r="H51" s="537"/>
      <c r="I51" s="538"/>
      <c r="J51" s="299"/>
      <c r="K51" s="299"/>
      <c r="L51" s="299"/>
    </row>
    <row r="52" s="33" customFormat="1" ht="13" customHeight="1" spans="1:12">
      <c r="A52" s="531"/>
      <c r="B52" s="545" t="s">
        <v>82</v>
      </c>
      <c r="C52" s="553" t="s">
        <v>82</v>
      </c>
      <c r="D52" s="534" t="s">
        <v>56</v>
      </c>
      <c r="E52" s="534">
        <v>9787531078425</v>
      </c>
      <c r="F52" s="535">
        <v>49.8</v>
      </c>
      <c r="G52" s="536"/>
      <c r="H52" s="537"/>
      <c r="I52" s="538"/>
      <c r="J52" s="299"/>
      <c r="K52" s="299"/>
      <c r="L52" s="299"/>
    </row>
    <row r="53" s="33" customFormat="1" ht="13" customHeight="1" spans="1:12">
      <c r="A53" s="531"/>
      <c r="B53" s="564" t="s">
        <v>24</v>
      </c>
      <c r="C53" s="565"/>
      <c r="D53" s="565"/>
      <c r="E53" s="566"/>
      <c r="F53" s="542">
        <f>SUM(F48:F52)</f>
        <v>158.2</v>
      </c>
      <c r="G53" s="536"/>
      <c r="H53" s="537"/>
      <c r="I53" s="538"/>
      <c r="J53" s="299"/>
      <c r="K53" s="299"/>
      <c r="L53" s="299"/>
    </row>
    <row r="54" ht="20" customHeight="1" spans="1:12">
      <c r="A54" s="531" t="s">
        <v>83</v>
      </c>
      <c r="B54" s="548" t="s">
        <v>84</v>
      </c>
      <c r="C54" s="533" t="s">
        <v>85</v>
      </c>
      <c r="D54" s="533" t="s">
        <v>14</v>
      </c>
      <c r="E54" s="556">
        <v>9787040609097</v>
      </c>
      <c r="F54" s="535">
        <v>10.15</v>
      </c>
      <c r="G54" s="536"/>
      <c r="H54" s="537"/>
      <c r="I54" s="569"/>
    </row>
    <row r="55" ht="16" customHeight="1" spans="1:12">
      <c r="A55" s="531"/>
      <c r="B55" s="532" t="s">
        <v>86</v>
      </c>
      <c r="C55" s="553" t="s">
        <v>87</v>
      </c>
      <c r="D55" s="533" t="s">
        <v>14</v>
      </c>
      <c r="E55" s="534">
        <v>9787040609134</v>
      </c>
      <c r="F55" s="535">
        <v>16.45</v>
      </c>
      <c r="G55" s="536"/>
      <c r="H55" s="537"/>
      <c r="I55" s="569"/>
    </row>
    <row r="56" ht="16" customHeight="1" spans="1:12">
      <c r="A56" s="531"/>
      <c r="B56" s="570" t="s">
        <v>88</v>
      </c>
      <c r="C56" s="553" t="s">
        <v>89</v>
      </c>
      <c r="D56" s="532" t="s">
        <v>90</v>
      </c>
      <c r="E56" s="556">
        <v>9787122220240</v>
      </c>
      <c r="F56" s="535">
        <v>35</v>
      </c>
      <c r="G56" s="536"/>
      <c r="H56" s="537"/>
      <c r="I56" s="569"/>
    </row>
    <row r="57" ht="14" customHeight="1" spans="1:12">
      <c r="A57" s="531"/>
      <c r="B57" s="570" t="s">
        <v>91</v>
      </c>
      <c r="C57" s="553" t="s">
        <v>92</v>
      </c>
      <c r="D57" s="532" t="s">
        <v>93</v>
      </c>
      <c r="E57" s="556">
        <v>9787512139305</v>
      </c>
      <c r="F57" s="535">
        <v>58</v>
      </c>
      <c r="G57" s="536"/>
      <c r="H57" s="537"/>
      <c r="I57" s="569"/>
    </row>
    <row r="58" ht="31" customHeight="1" spans="1:12">
      <c r="A58" s="531"/>
      <c r="B58" s="570" t="s">
        <v>94</v>
      </c>
      <c r="C58" s="553" t="s">
        <v>95</v>
      </c>
      <c r="D58" s="532" t="s">
        <v>17</v>
      </c>
      <c r="E58" s="556">
        <v>9787115633088</v>
      </c>
      <c r="F58" s="535">
        <v>59.8</v>
      </c>
      <c r="G58" s="536"/>
      <c r="H58" s="537"/>
      <c r="I58" s="569"/>
    </row>
    <row r="59" ht="16" customHeight="1" spans="1:12">
      <c r="A59" s="531"/>
      <c r="B59" s="570" t="s">
        <v>96</v>
      </c>
      <c r="C59" s="553" t="s">
        <v>97</v>
      </c>
      <c r="D59" s="571" t="s">
        <v>35</v>
      </c>
      <c r="E59" s="591" t="s">
        <v>98</v>
      </c>
      <c r="F59" s="535">
        <v>65</v>
      </c>
      <c r="G59" s="536"/>
      <c r="H59" s="537"/>
      <c r="I59" s="569"/>
    </row>
    <row r="60" ht="14" customHeight="1" spans="1:12">
      <c r="A60" s="531"/>
      <c r="B60" s="564" t="s">
        <v>24</v>
      </c>
      <c r="C60" s="565"/>
      <c r="D60" s="565"/>
      <c r="E60" s="566"/>
      <c r="F60" s="542">
        <f>SUBTOTAL(9,F54:F59)</f>
        <v>244.4</v>
      </c>
      <c r="G60" s="536"/>
      <c r="H60" s="537"/>
      <c r="I60" s="569"/>
    </row>
    <row r="61" ht="18" customHeight="1" spans="1:12">
      <c r="A61" s="531" t="s">
        <v>99</v>
      </c>
      <c r="B61" s="548" t="s">
        <v>84</v>
      </c>
      <c r="C61" s="553" t="s">
        <v>85</v>
      </c>
      <c r="D61" s="533" t="s">
        <v>14</v>
      </c>
      <c r="E61" s="556">
        <v>9787040609097</v>
      </c>
      <c r="F61" s="535">
        <v>10.15</v>
      </c>
      <c r="G61" s="572"/>
      <c r="H61" s="537"/>
      <c r="I61" s="569"/>
    </row>
    <row r="62" s="34" customFormat="1" ht="15" customHeight="1" spans="1:12">
      <c r="A62" s="531"/>
      <c r="B62" s="532" t="s">
        <v>86</v>
      </c>
      <c r="C62" s="553" t="s">
        <v>87</v>
      </c>
      <c r="D62" s="533" t="s">
        <v>14</v>
      </c>
      <c r="E62" s="534">
        <v>9787040609134</v>
      </c>
      <c r="F62" s="535">
        <v>16.45</v>
      </c>
      <c r="G62" s="536"/>
      <c r="H62" s="537"/>
      <c r="I62" s="569"/>
      <c r="J62" s="290"/>
    </row>
    <row r="63" s="34" customFormat="1" ht="30" customHeight="1" spans="1:12">
      <c r="A63" s="531"/>
      <c r="B63" s="570" t="s">
        <v>100</v>
      </c>
      <c r="C63" s="553" t="s">
        <v>101</v>
      </c>
      <c r="D63" s="532" t="s">
        <v>20</v>
      </c>
      <c r="E63" s="556">
        <v>9787516756584</v>
      </c>
      <c r="F63" s="535">
        <v>58</v>
      </c>
      <c r="G63" s="536"/>
      <c r="H63" s="537"/>
      <c r="I63" s="569"/>
      <c r="J63" s="290"/>
    </row>
    <row r="64" s="34" customFormat="1" ht="15" customHeight="1" spans="1:12">
      <c r="A64" s="531"/>
      <c r="B64" s="570" t="s">
        <v>102</v>
      </c>
      <c r="C64" s="553" t="s">
        <v>103</v>
      </c>
      <c r="D64" s="563" t="s">
        <v>104</v>
      </c>
      <c r="E64" s="556">
        <v>9787518446964</v>
      </c>
      <c r="F64" s="535">
        <v>58</v>
      </c>
      <c r="G64" s="536"/>
      <c r="H64" s="537"/>
      <c r="I64" s="569"/>
      <c r="J64" s="290"/>
    </row>
    <row r="65" s="34" customFormat="1" ht="15" customHeight="1" spans="1:10">
      <c r="A65" s="531"/>
      <c r="B65" s="570" t="s">
        <v>55</v>
      </c>
      <c r="C65" s="553" t="s">
        <v>55</v>
      </c>
      <c r="D65" s="532" t="s">
        <v>56</v>
      </c>
      <c r="E65" s="556">
        <v>9787531087960</v>
      </c>
      <c r="F65" s="535">
        <v>58</v>
      </c>
      <c r="G65" s="536"/>
      <c r="H65" s="537"/>
      <c r="I65" s="569"/>
      <c r="J65" s="290"/>
    </row>
    <row r="66" s="34" customFormat="1" ht="32" customHeight="1" spans="1:10">
      <c r="A66" s="531"/>
      <c r="B66" s="570" t="s">
        <v>105</v>
      </c>
      <c r="C66" s="553" t="s">
        <v>106</v>
      </c>
      <c r="D66" s="563" t="s">
        <v>107</v>
      </c>
      <c r="E66" s="556">
        <v>9787566923561</v>
      </c>
      <c r="F66" s="535">
        <v>58</v>
      </c>
      <c r="G66" s="536"/>
      <c r="H66" s="537"/>
      <c r="I66" s="569"/>
      <c r="J66" s="290"/>
    </row>
    <row r="67" s="34" customFormat="1" ht="14" customHeight="1" spans="1:10">
      <c r="A67" s="531"/>
      <c r="B67" s="570" t="s">
        <v>108</v>
      </c>
      <c r="C67" s="553" t="s">
        <v>89</v>
      </c>
      <c r="D67" s="532" t="s">
        <v>90</v>
      </c>
      <c r="E67" s="556">
        <v>9787122220240</v>
      </c>
      <c r="F67" s="562">
        <v>35</v>
      </c>
      <c r="G67" s="536"/>
      <c r="H67" s="537"/>
      <c r="I67" s="569"/>
      <c r="J67" s="290"/>
    </row>
    <row r="68" s="34" customFormat="1" ht="13" customHeight="1" spans="1:10">
      <c r="A68" s="531"/>
      <c r="B68" s="539" t="s">
        <v>24</v>
      </c>
      <c r="C68" s="540"/>
      <c r="D68" s="540"/>
      <c r="E68" s="541"/>
      <c r="F68" s="542">
        <f>SUBTOTAL(9,F61:F67)</f>
        <v>293.6</v>
      </c>
      <c r="G68" s="536"/>
      <c r="H68" s="537"/>
      <c r="I68" s="569"/>
      <c r="J68" s="290"/>
    </row>
    <row r="69" s="34" customFormat="1" ht="18" customHeight="1" spans="1:10">
      <c r="A69" s="531" t="s">
        <v>109</v>
      </c>
      <c r="B69" s="548" t="s">
        <v>84</v>
      </c>
      <c r="C69" s="533" t="s">
        <v>85</v>
      </c>
      <c r="D69" s="533" t="s">
        <v>14</v>
      </c>
      <c r="E69" s="556">
        <v>9787040609097</v>
      </c>
      <c r="F69" s="535">
        <v>10.15</v>
      </c>
      <c r="G69" s="536"/>
      <c r="H69" s="537"/>
      <c r="I69" s="569"/>
      <c r="J69" s="573"/>
    </row>
    <row r="70" s="34" customFormat="1" ht="18" customHeight="1" spans="1:10">
      <c r="A70" s="531"/>
      <c r="B70" s="548" t="s">
        <v>86</v>
      </c>
      <c r="C70" s="548" t="s">
        <v>87</v>
      </c>
      <c r="D70" s="548" t="s">
        <v>14</v>
      </c>
      <c r="E70" s="534">
        <v>9787040609134</v>
      </c>
      <c r="F70" s="535">
        <v>16.45</v>
      </c>
      <c r="G70" s="536"/>
      <c r="H70" s="537"/>
      <c r="I70" s="569"/>
      <c r="J70" s="573"/>
    </row>
    <row r="71" s="34" customFormat="1" ht="18" customHeight="1" spans="1:10">
      <c r="A71" s="531"/>
      <c r="B71" s="532" t="s">
        <v>102</v>
      </c>
      <c r="C71" s="534" t="s">
        <v>103</v>
      </c>
      <c r="D71" s="563" t="s">
        <v>104</v>
      </c>
      <c r="E71" s="556">
        <v>9787518446964</v>
      </c>
      <c r="F71" s="535">
        <v>58</v>
      </c>
      <c r="G71" s="536"/>
      <c r="H71" s="537"/>
      <c r="I71" s="569"/>
      <c r="J71" s="573"/>
    </row>
    <row r="72" s="34" customFormat="1" ht="18" customHeight="1" spans="1:10">
      <c r="A72" s="531"/>
      <c r="B72" s="532" t="s">
        <v>110</v>
      </c>
      <c r="C72" s="534" t="s">
        <v>111</v>
      </c>
      <c r="D72" s="574" t="s">
        <v>31</v>
      </c>
      <c r="E72" s="556">
        <v>9787548949374</v>
      </c>
      <c r="F72" s="535">
        <v>68</v>
      </c>
      <c r="G72" s="536"/>
      <c r="H72" s="537"/>
      <c r="I72" s="569"/>
      <c r="J72" s="573"/>
    </row>
    <row r="73" s="34" customFormat="1" ht="31" customHeight="1" spans="1:10">
      <c r="A73" s="531"/>
      <c r="B73" s="532" t="s">
        <v>112</v>
      </c>
      <c r="C73" s="534" t="s">
        <v>113</v>
      </c>
      <c r="D73" s="534" t="s">
        <v>31</v>
      </c>
      <c r="E73" s="534">
        <v>9787548964513</v>
      </c>
      <c r="F73" s="535">
        <v>59.8</v>
      </c>
      <c r="G73" s="536"/>
      <c r="H73" s="537"/>
      <c r="I73" s="569"/>
      <c r="J73" s="573"/>
    </row>
    <row r="74" s="34" customFormat="1" ht="13" customHeight="1" spans="1:10">
      <c r="A74" s="531"/>
      <c r="B74" s="532" t="s">
        <v>24</v>
      </c>
      <c r="C74" s="532"/>
      <c r="D74" s="532"/>
      <c r="E74" s="532"/>
      <c r="F74" s="535">
        <f>SUM(F69:F73)</f>
        <v>212.4</v>
      </c>
      <c r="G74" s="536"/>
      <c r="H74" s="537"/>
      <c r="I74" s="569"/>
      <c r="J74" s="573"/>
    </row>
    <row r="75" s="34" customFormat="1" ht="37" customHeight="1" spans="1:10">
      <c r="A75" s="558" t="s">
        <v>114</v>
      </c>
      <c r="B75" s="548" t="s">
        <v>84</v>
      </c>
      <c r="C75" s="533" t="s">
        <v>85</v>
      </c>
      <c r="D75" s="533" t="s">
        <v>14</v>
      </c>
      <c r="E75" s="556">
        <v>9787040609097</v>
      </c>
      <c r="F75" s="535">
        <v>10.15</v>
      </c>
      <c r="G75" s="572"/>
      <c r="H75" s="537"/>
      <c r="I75" s="569"/>
      <c r="J75" s="290"/>
    </row>
    <row r="76" s="34" customFormat="1" ht="35" customHeight="1" spans="1:10">
      <c r="A76" s="558"/>
      <c r="B76" s="532" t="s">
        <v>86</v>
      </c>
      <c r="C76" s="533" t="s">
        <v>87</v>
      </c>
      <c r="D76" s="533" t="s">
        <v>14</v>
      </c>
      <c r="E76" s="534">
        <v>9787040609134</v>
      </c>
      <c r="F76" s="535">
        <v>16.45</v>
      </c>
      <c r="G76" s="536"/>
      <c r="H76" s="537"/>
      <c r="I76" s="569"/>
      <c r="J76" s="290"/>
    </row>
    <row r="77" s="34" customFormat="1" ht="37" customHeight="1" spans="1:10">
      <c r="A77" s="558"/>
      <c r="B77" s="563" t="s">
        <v>115</v>
      </c>
      <c r="C77" s="534" t="s">
        <v>116</v>
      </c>
      <c r="D77" s="563" t="s">
        <v>56</v>
      </c>
      <c r="E77" s="556">
        <v>9787531090199</v>
      </c>
      <c r="F77" s="535">
        <v>56</v>
      </c>
      <c r="G77" s="536"/>
      <c r="H77" s="537"/>
      <c r="I77" s="569"/>
      <c r="J77" s="290"/>
    </row>
    <row r="78" s="34" customFormat="1" ht="33" customHeight="1" spans="1:10">
      <c r="A78" s="558"/>
      <c r="B78" s="563" t="s">
        <v>70</v>
      </c>
      <c r="C78" s="533" t="s">
        <v>71</v>
      </c>
      <c r="D78" s="563" t="s">
        <v>56</v>
      </c>
      <c r="E78" s="556">
        <v>9787531078463</v>
      </c>
      <c r="F78" s="535">
        <v>49.8</v>
      </c>
      <c r="G78" s="575"/>
      <c r="H78" s="537"/>
      <c r="I78" s="576"/>
    </row>
    <row r="79" s="34" customFormat="1" ht="49" customHeight="1" spans="1:10">
      <c r="A79" s="558"/>
      <c r="B79" s="563" t="s">
        <v>117</v>
      </c>
      <c r="C79" s="577" t="s">
        <v>95</v>
      </c>
      <c r="D79" s="532" t="s">
        <v>17</v>
      </c>
      <c r="E79" s="556">
        <v>9787115633088</v>
      </c>
      <c r="F79" s="535">
        <v>59.8</v>
      </c>
      <c r="G79" s="575"/>
      <c r="H79" s="537"/>
      <c r="I79" s="576"/>
    </row>
    <row r="80" s="34" customFormat="1" ht="37" customHeight="1" spans="1:10">
      <c r="A80" s="558"/>
      <c r="B80" s="567" t="s">
        <v>68</v>
      </c>
      <c r="C80" s="534" t="s">
        <v>69</v>
      </c>
      <c r="D80" s="563" t="s">
        <v>54</v>
      </c>
      <c r="E80" s="556">
        <v>9787302487654</v>
      </c>
      <c r="F80" s="535">
        <v>59</v>
      </c>
      <c r="G80" s="575"/>
      <c r="H80" s="537"/>
      <c r="I80" s="576"/>
    </row>
    <row r="81" s="34" customFormat="1" ht="17" customHeight="1" spans="1:10">
      <c r="A81" s="558"/>
      <c r="B81" s="539" t="s">
        <v>24</v>
      </c>
      <c r="C81" s="540"/>
      <c r="D81" s="540"/>
      <c r="E81" s="541"/>
      <c r="F81" s="542">
        <f>SUBTOTAL(9,F75:F80)</f>
        <v>251.2</v>
      </c>
      <c r="G81" s="575"/>
      <c r="H81" s="537"/>
      <c r="I81" s="576"/>
    </row>
    <row r="82" s="34" customFormat="1" ht="29" customHeight="1" spans="1:10">
      <c r="A82" s="551" t="s">
        <v>118</v>
      </c>
      <c r="B82" s="548" t="s">
        <v>84</v>
      </c>
      <c r="C82" s="533" t="s">
        <v>85</v>
      </c>
      <c r="D82" s="533" t="s">
        <v>14</v>
      </c>
      <c r="E82" s="556">
        <v>9787040609097</v>
      </c>
      <c r="F82" s="535">
        <v>10.15</v>
      </c>
      <c r="G82" s="543"/>
      <c r="H82" s="537"/>
      <c r="I82" s="576"/>
    </row>
    <row r="83" s="34" customFormat="1" ht="29" customHeight="1" spans="1:10">
      <c r="A83" s="555"/>
      <c r="B83" s="548" t="s">
        <v>86</v>
      </c>
      <c r="C83" s="548" t="s">
        <v>87</v>
      </c>
      <c r="D83" s="548" t="s">
        <v>14</v>
      </c>
      <c r="E83" s="534">
        <v>9787040609134</v>
      </c>
      <c r="F83" s="535">
        <v>16.45</v>
      </c>
      <c r="G83" s="543"/>
      <c r="H83" s="537"/>
      <c r="I83" s="576"/>
    </row>
    <row r="84" s="34" customFormat="1" ht="29" customHeight="1" spans="1:10">
      <c r="A84" s="555"/>
      <c r="B84" s="548" t="s">
        <v>119</v>
      </c>
      <c r="C84" s="534" t="s">
        <v>113</v>
      </c>
      <c r="D84" s="534" t="s">
        <v>31</v>
      </c>
      <c r="E84" s="534">
        <v>9787548964513</v>
      </c>
      <c r="F84" s="535">
        <v>59.8</v>
      </c>
      <c r="G84" s="543"/>
      <c r="H84" s="537"/>
      <c r="I84" s="576"/>
    </row>
    <row r="85" s="34" customFormat="1" ht="29" customHeight="1" spans="1:10">
      <c r="A85" s="555"/>
      <c r="B85" s="548" t="s">
        <v>120</v>
      </c>
      <c r="C85" s="548" t="s">
        <v>121</v>
      </c>
      <c r="D85" s="548" t="s">
        <v>90</v>
      </c>
      <c r="E85" s="534">
        <v>9787122494467</v>
      </c>
      <c r="F85" s="535">
        <v>79</v>
      </c>
      <c r="G85" s="543"/>
      <c r="H85" s="537"/>
      <c r="I85" s="576"/>
      <c r="J85" s="578"/>
    </row>
    <row r="86" s="34" customFormat="1" ht="29" customHeight="1" spans="1:10">
      <c r="A86" s="555"/>
      <c r="B86" s="532" t="s">
        <v>24</v>
      </c>
      <c r="C86" s="532"/>
      <c r="D86" s="532"/>
      <c r="E86" s="532"/>
      <c r="F86" s="535">
        <f>SUM(F82:F85)</f>
        <v>165.4</v>
      </c>
      <c r="G86" s="536"/>
      <c r="H86" s="537"/>
      <c r="I86" s="576"/>
    </row>
    <row r="87" s="34" customFormat="1" ht="26" customHeight="1" spans="1:10">
      <c r="A87" s="558" t="s">
        <v>122</v>
      </c>
      <c r="B87" s="579" t="s">
        <v>84</v>
      </c>
      <c r="C87" s="553" t="s">
        <v>85</v>
      </c>
      <c r="D87" s="553" t="s">
        <v>14</v>
      </c>
      <c r="E87" s="554">
        <v>9787040609097</v>
      </c>
      <c r="F87" s="535">
        <v>10.15</v>
      </c>
      <c r="G87" s="536"/>
      <c r="H87" s="537"/>
      <c r="I87" s="576"/>
    </row>
    <row r="88" s="34" customFormat="1" ht="35" customHeight="1" spans="1:10">
      <c r="A88" s="558"/>
      <c r="B88" s="532" t="s">
        <v>86</v>
      </c>
      <c r="C88" s="533" t="s">
        <v>87</v>
      </c>
      <c r="D88" s="533" t="s">
        <v>14</v>
      </c>
      <c r="E88" s="534">
        <v>9787040609134</v>
      </c>
      <c r="F88" s="535">
        <v>16.45</v>
      </c>
      <c r="G88" s="536"/>
      <c r="H88" s="537"/>
      <c r="I88" s="576"/>
    </row>
    <row r="89" s="34" customFormat="1" ht="33" customHeight="1" spans="1:10">
      <c r="A89" s="558"/>
      <c r="B89" s="570" t="s">
        <v>123</v>
      </c>
      <c r="C89" s="580" t="s">
        <v>124</v>
      </c>
      <c r="D89" s="580" t="s">
        <v>35</v>
      </c>
      <c r="E89" s="591" t="s">
        <v>125</v>
      </c>
      <c r="F89" s="562">
        <v>66</v>
      </c>
      <c r="G89" s="536"/>
      <c r="H89" s="537"/>
      <c r="I89" s="576"/>
    </row>
    <row r="90" s="34" customFormat="1" ht="26" customHeight="1" spans="1:10">
      <c r="A90" s="558"/>
      <c r="B90" s="570" t="s">
        <v>126</v>
      </c>
      <c r="C90" s="570" t="s">
        <v>127</v>
      </c>
      <c r="D90" s="581" t="s">
        <v>17</v>
      </c>
      <c r="E90" s="556">
        <v>9787102080338</v>
      </c>
      <c r="F90" s="562">
        <v>38</v>
      </c>
      <c r="G90" s="536"/>
      <c r="H90" s="537"/>
      <c r="I90" s="576"/>
    </row>
    <row r="91" s="34" customFormat="1" ht="43" customHeight="1" spans="1:10">
      <c r="A91" s="558"/>
      <c r="B91" s="570" t="s">
        <v>117</v>
      </c>
      <c r="C91" s="577" t="s">
        <v>95</v>
      </c>
      <c r="D91" s="532" t="s">
        <v>17</v>
      </c>
      <c r="E91" s="556">
        <v>9787115633088</v>
      </c>
      <c r="F91" s="535">
        <v>59.8</v>
      </c>
      <c r="G91" s="536"/>
      <c r="H91" s="537"/>
      <c r="I91" s="576"/>
    </row>
    <row r="92" s="34" customFormat="1" ht="42" customHeight="1" spans="1:10">
      <c r="A92" s="558"/>
      <c r="B92" s="570" t="s">
        <v>128</v>
      </c>
      <c r="C92" s="532" t="s">
        <v>128</v>
      </c>
      <c r="D92" s="581" t="s">
        <v>56</v>
      </c>
      <c r="E92" s="582">
        <v>9787531099758</v>
      </c>
      <c r="F92" s="562">
        <v>62.8</v>
      </c>
      <c r="G92" s="536"/>
      <c r="H92" s="537"/>
      <c r="I92" s="576"/>
    </row>
    <row r="93" s="34" customFormat="1" ht="31" customHeight="1" spans="1:10">
      <c r="A93" s="558"/>
      <c r="B93" s="539" t="s">
        <v>24</v>
      </c>
      <c r="C93" s="540"/>
      <c r="D93" s="540"/>
      <c r="E93" s="541"/>
      <c r="F93" s="542">
        <f>SUBTOTAL(9,F87:F92)</f>
        <v>253.2</v>
      </c>
      <c r="G93" s="536"/>
      <c r="H93" s="537"/>
      <c r="I93" s="576"/>
    </row>
    <row r="94" s="34" customFormat="1" ht="20" customHeight="1" spans="1:10">
      <c r="A94" s="531" t="s">
        <v>129</v>
      </c>
      <c r="B94" s="548" t="s">
        <v>130</v>
      </c>
      <c r="C94" s="533" t="s">
        <v>131</v>
      </c>
      <c r="D94" s="533" t="s">
        <v>14</v>
      </c>
      <c r="E94" s="534">
        <v>9787040609073</v>
      </c>
      <c r="F94" s="535">
        <v>14.35</v>
      </c>
      <c r="G94" s="583"/>
      <c r="H94" s="537"/>
      <c r="I94" s="576"/>
    </row>
    <row r="95" s="34" customFormat="1" ht="32" customHeight="1" spans="1:10">
      <c r="A95" s="531"/>
      <c r="B95" s="579"/>
      <c r="C95" s="548" t="s">
        <v>132</v>
      </c>
      <c r="D95" s="548" t="s">
        <v>133</v>
      </c>
      <c r="E95" s="584">
        <v>9787010235318</v>
      </c>
      <c r="F95" s="535">
        <v>7.87</v>
      </c>
      <c r="G95" s="583"/>
      <c r="H95" s="537"/>
      <c r="I95" s="576"/>
    </row>
    <row r="96" s="34" customFormat="1" ht="23" customHeight="1" spans="1:10">
      <c r="A96" s="531"/>
      <c r="B96" s="548" t="s">
        <v>134</v>
      </c>
      <c r="C96" s="533" t="s">
        <v>135</v>
      </c>
      <c r="D96" s="533" t="s">
        <v>14</v>
      </c>
      <c r="E96" s="534">
        <v>9787040609158</v>
      </c>
      <c r="F96" s="535">
        <v>18.55</v>
      </c>
      <c r="G96" s="583"/>
      <c r="H96" s="537"/>
      <c r="I96" s="576"/>
    </row>
    <row r="97" s="34" customFormat="1" ht="23" customHeight="1" spans="1:10">
      <c r="A97" s="531"/>
      <c r="B97" s="585"/>
      <c r="C97" s="533" t="s">
        <v>136</v>
      </c>
      <c r="D97" s="533" t="s">
        <v>14</v>
      </c>
      <c r="E97" s="534">
        <v>9787518718054</v>
      </c>
      <c r="F97" s="535">
        <v>38</v>
      </c>
      <c r="G97" s="583"/>
      <c r="H97" s="537"/>
      <c r="I97" s="576"/>
    </row>
    <row r="98" s="34" customFormat="1" ht="23" customHeight="1" spans="1:10">
      <c r="A98" s="531"/>
      <c r="B98" s="548" t="s">
        <v>137</v>
      </c>
      <c r="C98" s="533" t="s">
        <v>138</v>
      </c>
      <c r="D98" s="533" t="s">
        <v>14</v>
      </c>
      <c r="E98" s="534">
        <v>9787040609127</v>
      </c>
      <c r="F98" s="535">
        <v>19.98</v>
      </c>
      <c r="G98" s="583"/>
      <c r="H98" s="537"/>
      <c r="I98" s="576"/>
    </row>
    <row r="99" s="34" customFormat="1" ht="23" customHeight="1" spans="1:10">
      <c r="A99" s="531"/>
      <c r="B99" s="548" t="s">
        <v>139</v>
      </c>
      <c r="C99" s="533" t="s">
        <v>140</v>
      </c>
      <c r="D99" s="533" t="s">
        <v>20</v>
      </c>
      <c r="E99" s="534">
        <v>9787516745540</v>
      </c>
      <c r="F99" s="535">
        <v>20</v>
      </c>
      <c r="G99" s="583"/>
      <c r="H99" s="537"/>
      <c r="I99" s="576"/>
    </row>
    <row r="100" s="34" customFormat="1" ht="23" customHeight="1" spans="1:10">
      <c r="A100" s="531"/>
      <c r="B100" s="585"/>
      <c r="C100" s="533" t="s">
        <v>141</v>
      </c>
      <c r="D100" s="533" t="s">
        <v>20</v>
      </c>
      <c r="E100" s="534">
        <v>9787516744901</v>
      </c>
      <c r="F100" s="535">
        <v>10</v>
      </c>
      <c r="G100" s="583"/>
      <c r="H100" s="537"/>
      <c r="I100" s="576"/>
    </row>
    <row r="101" s="34" customFormat="1" ht="23" customHeight="1" spans="1:10">
      <c r="A101" s="531"/>
      <c r="B101" s="532" t="s">
        <v>142</v>
      </c>
      <c r="C101" s="533" t="s">
        <v>143</v>
      </c>
      <c r="D101" s="533" t="s">
        <v>20</v>
      </c>
      <c r="E101" s="534">
        <v>9787516764442</v>
      </c>
      <c r="F101" s="535">
        <v>32</v>
      </c>
      <c r="G101" s="583"/>
      <c r="H101" s="537"/>
      <c r="I101" s="576"/>
    </row>
    <row r="102" s="34" customFormat="1" ht="36" customHeight="1" spans="1:10">
      <c r="A102" s="531"/>
      <c r="B102" s="548" t="s">
        <v>144</v>
      </c>
      <c r="C102" s="533" t="s">
        <v>145</v>
      </c>
      <c r="D102" s="533" t="s">
        <v>20</v>
      </c>
      <c r="E102" s="534">
        <v>9787516765579</v>
      </c>
      <c r="F102" s="535">
        <v>40</v>
      </c>
      <c r="G102" s="583"/>
      <c r="H102" s="537"/>
      <c r="I102" s="576"/>
    </row>
    <row r="103" s="34" customFormat="1" ht="36" customHeight="1" spans="1:10">
      <c r="A103" s="531"/>
      <c r="B103" s="585"/>
      <c r="C103" s="533" t="s">
        <v>146</v>
      </c>
      <c r="D103" s="533" t="s">
        <v>20</v>
      </c>
      <c r="E103" s="534">
        <v>9787516778036</v>
      </c>
      <c r="F103" s="535">
        <v>39</v>
      </c>
      <c r="G103" s="583"/>
      <c r="H103" s="537"/>
      <c r="I103" s="576"/>
      <c r="J103" s="578"/>
    </row>
    <row r="104" s="34" customFormat="1" customHeight="1" spans="1:10">
      <c r="A104" s="531"/>
      <c r="B104" s="532" t="s">
        <v>147</v>
      </c>
      <c r="C104" s="533" t="s">
        <v>148</v>
      </c>
      <c r="D104" s="533" t="s">
        <v>20</v>
      </c>
      <c r="E104" s="534">
        <v>9787516774137</v>
      </c>
      <c r="F104" s="535">
        <v>28</v>
      </c>
      <c r="G104" s="583"/>
      <c r="H104" s="537"/>
      <c r="I104" s="576"/>
      <c r="J104" s="578"/>
    </row>
    <row r="105" s="34" customFormat="1" ht="21" customHeight="1" spans="1:10">
      <c r="A105" s="531"/>
      <c r="B105" s="532" t="s">
        <v>46</v>
      </c>
      <c r="C105" s="533" t="s">
        <v>149</v>
      </c>
      <c r="D105" s="533" t="s">
        <v>20</v>
      </c>
      <c r="E105" s="534">
        <v>9787516736951</v>
      </c>
      <c r="F105" s="535">
        <v>16</v>
      </c>
      <c r="G105" s="583"/>
      <c r="H105" s="537"/>
      <c r="I105" s="576"/>
    </row>
    <row r="106" s="34" customFormat="1" ht="18" customHeight="1" spans="1:10">
      <c r="A106" s="531"/>
      <c r="B106" s="548" t="s">
        <v>150</v>
      </c>
      <c r="C106" s="570" t="s">
        <v>151</v>
      </c>
      <c r="D106" s="581" t="s">
        <v>152</v>
      </c>
      <c r="E106" s="556">
        <v>9787571802455</v>
      </c>
      <c r="F106" s="562">
        <v>62.8</v>
      </c>
      <c r="G106" s="583"/>
      <c r="H106" s="537"/>
      <c r="I106" s="576"/>
    </row>
    <row r="107" s="34" customFormat="1" ht="18" customHeight="1" spans="1:10">
      <c r="A107" s="531"/>
      <c r="B107" s="585"/>
      <c r="C107" s="570" t="s">
        <v>153</v>
      </c>
      <c r="D107" s="581" t="s">
        <v>17</v>
      </c>
      <c r="E107" s="556">
        <v>9787115399922</v>
      </c>
      <c r="F107" s="562">
        <v>39.8</v>
      </c>
      <c r="G107" s="583"/>
      <c r="H107" s="537"/>
      <c r="I107" s="576"/>
    </row>
    <row r="108" s="34" customFormat="1" ht="21" customHeight="1" spans="1:10">
      <c r="A108" s="531"/>
      <c r="B108" s="532" t="s">
        <v>154</v>
      </c>
      <c r="C108" s="586" t="s">
        <v>155</v>
      </c>
      <c r="D108" s="586" t="s">
        <v>56</v>
      </c>
      <c r="E108" s="556">
        <v>9787531063766</v>
      </c>
      <c r="F108" s="562">
        <v>46.8</v>
      </c>
      <c r="G108" s="583"/>
      <c r="H108" s="537"/>
      <c r="I108" s="576"/>
    </row>
    <row r="109" s="34" customFormat="1" ht="24" customHeight="1" spans="1:10">
      <c r="A109" s="531"/>
      <c r="B109" s="539" t="s">
        <v>24</v>
      </c>
      <c r="C109" s="540"/>
      <c r="D109" s="540"/>
      <c r="E109" s="541"/>
      <c r="F109" s="542">
        <f>SUBTOTAL(9,F94:F108)</f>
        <v>433.15</v>
      </c>
      <c r="G109" s="583"/>
      <c r="H109" s="537"/>
      <c r="I109" s="576"/>
    </row>
    <row r="110" s="34" customFormat="1" ht="29" customHeight="1" spans="1:10">
      <c r="A110" s="531" t="s">
        <v>156</v>
      </c>
      <c r="B110" s="548" t="s">
        <v>130</v>
      </c>
      <c r="C110" s="533" t="s">
        <v>131</v>
      </c>
      <c r="D110" s="533" t="s">
        <v>14</v>
      </c>
      <c r="E110" s="556">
        <v>9787040609073</v>
      </c>
      <c r="F110" s="535">
        <v>14.35</v>
      </c>
      <c r="G110" s="583"/>
      <c r="H110" s="537"/>
      <c r="I110" s="576"/>
    </row>
    <row r="111" s="34" customFormat="1" ht="29" customHeight="1" spans="1:10">
      <c r="A111" s="531"/>
      <c r="B111" s="579"/>
      <c r="C111" s="548" t="s">
        <v>132</v>
      </c>
      <c r="D111" s="548" t="s">
        <v>133</v>
      </c>
      <c r="E111" s="584">
        <v>9787010235318</v>
      </c>
      <c r="F111" s="535">
        <v>7.87</v>
      </c>
      <c r="G111" s="583"/>
      <c r="H111" s="537"/>
      <c r="I111" s="576"/>
    </row>
    <row r="112" s="34" customFormat="1" ht="23" customHeight="1" spans="1:10">
      <c r="A112" s="531"/>
      <c r="B112" s="532" t="s">
        <v>46</v>
      </c>
      <c r="C112" s="533" t="s">
        <v>149</v>
      </c>
      <c r="D112" s="533" t="s">
        <v>20</v>
      </c>
      <c r="E112" s="534">
        <v>9787516736951</v>
      </c>
      <c r="F112" s="535">
        <v>16</v>
      </c>
      <c r="G112" s="583"/>
      <c r="H112" s="537"/>
      <c r="I112" s="576"/>
    </row>
    <row r="113" s="34" customFormat="1" ht="23" customHeight="1" spans="1:10">
      <c r="A113" s="531"/>
      <c r="B113" s="548" t="s">
        <v>137</v>
      </c>
      <c r="C113" s="533" t="s">
        <v>138</v>
      </c>
      <c r="D113" s="533" t="s">
        <v>14</v>
      </c>
      <c r="E113" s="534">
        <v>9787040609127</v>
      </c>
      <c r="F113" s="535">
        <v>19.98</v>
      </c>
      <c r="G113" s="583"/>
      <c r="H113" s="537"/>
      <c r="I113" s="576"/>
    </row>
    <row r="114" s="34" customFormat="1" ht="23" customHeight="1" spans="1:10">
      <c r="A114" s="531"/>
      <c r="B114" s="548" t="s">
        <v>134</v>
      </c>
      <c r="C114" s="533" t="s">
        <v>135</v>
      </c>
      <c r="D114" s="533" t="s">
        <v>14</v>
      </c>
      <c r="E114" s="556">
        <v>9787040609158</v>
      </c>
      <c r="F114" s="535">
        <v>18.55</v>
      </c>
      <c r="G114" s="583"/>
      <c r="H114" s="537"/>
      <c r="I114" s="576"/>
    </row>
    <row r="115" s="34" customFormat="1" ht="23" customHeight="1" spans="1:10">
      <c r="A115" s="531"/>
      <c r="B115" s="585"/>
      <c r="C115" s="533" t="s">
        <v>136</v>
      </c>
      <c r="D115" s="533" t="s">
        <v>14</v>
      </c>
      <c r="E115" s="556">
        <v>9787518718054</v>
      </c>
      <c r="F115" s="535">
        <v>38</v>
      </c>
      <c r="G115" s="583"/>
      <c r="H115" s="537"/>
      <c r="I115" s="576"/>
    </row>
    <row r="116" s="34" customFormat="1" ht="29" customHeight="1" spans="1:10">
      <c r="A116" s="531"/>
      <c r="B116" s="548" t="s">
        <v>139</v>
      </c>
      <c r="C116" s="533" t="s">
        <v>157</v>
      </c>
      <c r="D116" s="533" t="s">
        <v>20</v>
      </c>
      <c r="E116" s="534">
        <v>9787516764367</v>
      </c>
      <c r="F116" s="535">
        <v>24</v>
      </c>
      <c r="G116" s="583"/>
      <c r="H116" s="537"/>
      <c r="I116" s="576"/>
      <c r="J116" s="578"/>
    </row>
    <row r="117" s="34" customFormat="1" ht="29" customHeight="1" spans="1:10">
      <c r="A117" s="531"/>
      <c r="B117" s="585"/>
      <c r="C117" s="533" t="s">
        <v>158</v>
      </c>
      <c r="D117" s="533" t="s">
        <v>20</v>
      </c>
      <c r="E117" s="534">
        <v>9787516764350</v>
      </c>
      <c r="F117" s="535">
        <v>13</v>
      </c>
      <c r="G117" s="583"/>
      <c r="H117" s="537"/>
      <c r="I117" s="576"/>
    </row>
    <row r="118" s="34" customFormat="1" ht="29" customHeight="1" spans="1:10">
      <c r="A118" s="531"/>
      <c r="B118" s="532" t="s">
        <v>147</v>
      </c>
      <c r="C118" s="533" t="s">
        <v>148</v>
      </c>
      <c r="D118" s="533" t="s">
        <v>20</v>
      </c>
      <c r="E118" s="534">
        <v>9787516774137</v>
      </c>
      <c r="F118" s="535">
        <v>28</v>
      </c>
      <c r="G118" s="583"/>
      <c r="H118" s="537"/>
      <c r="I118" s="576"/>
    </row>
    <row r="119" s="34" customFormat="1" ht="23" customHeight="1" spans="1:10">
      <c r="A119" s="531"/>
      <c r="B119" s="532" t="s">
        <v>159</v>
      </c>
      <c r="C119" s="580" t="s">
        <v>160</v>
      </c>
      <c r="D119" s="580" t="s">
        <v>56</v>
      </c>
      <c r="E119" s="591" t="s">
        <v>161</v>
      </c>
      <c r="F119" s="562">
        <v>52.8</v>
      </c>
      <c r="G119" s="583"/>
      <c r="H119" s="537"/>
      <c r="I119" s="576"/>
    </row>
    <row r="120" s="34" customFormat="1" ht="24" customHeight="1" spans="1:10">
      <c r="A120" s="531"/>
      <c r="B120" s="532" t="s">
        <v>162</v>
      </c>
      <c r="C120" s="570" t="s">
        <v>163</v>
      </c>
      <c r="D120" s="581" t="s">
        <v>90</v>
      </c>
      <c r="E120" s="556">
        <v>9787122458841</v>
      </c>
      <c r="F120" s="562">
        <v>49.8</v>
      </c>
      <c r="G120" s="583"/>
      <c r="H120" s="537"/>
      <c r="I120" s="576"/>
    </row>
    <row r="121" s="34" customFormat="1" ht="24" customHeight="1" spans="1:10">
      <c r="A121" s="531"/>
      <c r="B121" s="532" t="s">
        <v>154</v>
      </c>
      <c r="C121" s="586" t="s">
        <v>155</v>
      </c>
      <c r="D121" s="586" t="s">
        <v>56</v>
      </c>
      <c r="E121" s="556">
        <v>9787531063766</v>
      </c>
      <c r="F121" s="562">
        <v>46.8</v>
      </c>
      <c r="G121" s="583"/>
      <c r="H121" s="537"/>
      <c r="I121" s="576"/>
    </row>
    <row r="122" s="34" customFormat="1" ht="24" customHeight="1" spans="1:10">
      <c r="A122" s="531"/>
      <c r="B122" s="548" t="s">
        <v>150</v>
      </c>
      <c r="C122" s="570" t="s">
        <v>151</v>
      </c>
      <c r="D122" s="581" t="s">
        <v>152</v>
      </c>
      <c r="E122" s="556">
        <v>9787571802455</v>
      </c>
      <c r="F122" s="562">
        <v>62.8</v>
      </c>
      <c r="G122" s="583"/>
      <c r="H122" s="537"/>
      <c r="I122" s="576"/>
    </row>
    <row r="123" s="34" customFormat="1" ht="24" customHeight="1" spans="1:10">
      <c r="A123" s="531"/>
      <c r="B123" s="585"/>
      <c r="C123" s="570" t="s">
        <v>153</v>
      </c>
      <c r="D123" s="581" t="s">
        <v>17</v>
      </c>
      <c r="E123" s="556">
        <v>9787115399922</v>
      </c>
      <c r="F123" s="562">
        <v>39.8</v>
      </c>
      <c r="G123" s="583"/>
      <c r="H123" s="537"/>
      <c r="I123" s="576"/>
    </row>
    <row r="124" s="34" customFormat="1" ht="33" customHeight="1" spans="1:10">
      <c r="A124" s="531"/>
      <c r="B124" s="539" t="s">
        <v>24</v>
      </c>
      <c r="C124" s="540"/>
      <c r="D124" s="540"/>
      <c r="E124" s="541"/>
      <c r="F124" s="542">
        <f>SUBTOTAL(9,F110:F123)</f>
        <v>431.75</v>
      </c>
      <c r="G124" s="583"/>
      <c r="H124" s="537"/>
      <c r="I124" s="576"/>
    </row>
    <row r="125" s="34" customFormat="1" ht="23" customHeight="1" spans="1:10">
      <c r="A125" s="587" t="s">
        <v>164</v>
      </c>
      <c r="B125" s="548" t="s">
        <v>130</v>
      </c>
      <c r="C125" s="533" t="s">
        <v>131</v>
      </c>
      <c r="D125" s="533" t="s">
        <v>14</v>
      </c>
      <c r="E125" s="534">
        <v>9787040609073</v>
      </c>
      <c r="F125" s="535">
        <v>14.35</v>
      </c>
      <c r="G125" s="588"/>
      <c r="H125" s="288"/>
      <c r="I125" s="576"/>
    </row>
    <row r="126" s="34" customFormat="1" ht="36" customHeight="1" spans="1:10">
      <c r="A126" s="587"/>
      <c r="B126" s="579"/>
      <c r="C126" s="548" t="s">
        <v>132</v>
      </c>
      <c r="D126" s="548" t="s">
        <v>133</v>
      </c>
      <c r="E126" s="584">
        <v>9787010235318</v>
      </c>
      <c r="F126" s="535">
        <v>7.87</v>
      </c>
      <c r="G126" s="588"/>
      <c r="H126" s="288"/>
      <c r="I126" s="576"/>
    </row>
    <row r="127" s="34" customFormat="1" ht="24" customHeight="1" spans="1:10">
      <c r="A127" s="587"/>
      <c r="B127" s="548" t="s">
        <v>134</v>
      </c>
      <c r="C127" s="533" t="s">
        <v>135</v>
      </c>
      <c r="D127" s="533" t="s">
        <v>14</v>
      </c>
      <c r="E127" s="534">
        <v>9787040609158</v>
      </c>
      <c r="F127" s="535">
        <v>18.55</v>
      </c>
      <c r="G127" s="588"/>
      <c r="H127" s="288"/>
      <c r="I127" s="576"/>
    </row>
    <row r="128" s="34" customFormat="1" ht="24" customHeight="1" spans="1:10">
      <c r="A128" s="587"/>
      <c r="B128" s="585"/>
      <c r="C128" s="533" t="s">
        <v>136</v>
      </c>
      <c r="D128" s="533" t="s">
        <v>14</v>
      </c>
      <c r="E128" s="534">
        <v>9787518718054</v>
      </c>
      <c r="F128" s="535">
        <v>38</v>
      </c>
      <c r="G128" s="588"/>
      <c r="H128" s="288"/>
      <c r="I128" s="576"/>
    </row>
    <row r="129" s="34" customFormat="1" ht="24" customHeight="1" spans="1:9">
      <c r="A129" s="587"/>
      <c r="B129" s="548" t="s">
        <v>137</v>
      </c>
      <c r="C129" s="533" t="s">
        <v>138</v>
      </c>
      <c r="D129" s="533" t="s">
        <v>14</v>
      </c>
      <c r="E129" s="534">
        <v>9787040609127</v>
      </c>
      <c r="F129" s="535">
        <v>19.98</v>
      </c>
      <c r="G129" s="588"/>
      <c r="H129" s="288"/>
      <c r="I129" s="576"/>
    </row>
    <row r="130" s="34" customFormat="1" ht="24" customHeight="1" spans="1:9">
      <c r="A130" s="587"/>
      <c r="B130" s="548" t="s">
        <v>139</v>
      </c>
      <c r="C130" s="533" t="s">
        <v>157</v>
      </c>
      <c r="D130" s="533" t="s">
        <v>20</v>
      </c>
      <c r="E130" s="534">
        <v>9787516764367</v>
      </c>
      <c r="F130" s="535">
        <v>24</v>
      </c>
      <c r="G130" s="588"/>
      <c r="H130" s="288"/>
      <c r="I130" s="576"/>
    </row>
    <row r="131" s="34" customFormat="1" ht="36" customHeight="1" spans="1:9">
      <c r="A131" s="587"/>
      <c r="B131" s="585"/>
      <c r="C131" s="533" t="s">
        <v>158</v>
      </c>
      <c r="D131" s="533" t="s">
        <v>20</v>
      </c>
      <c r="E131" s="534">
        <v>9787516764350</v>
      </c>
      <c r="F131" s="535">
        <v>13</v>
      </c>
      <c r="G131" s="588"/>
      <c r="H131" s="288"/>
      <c r="I131" s="576"/>
    </row>
    <row r="132" s="34" customFormat="1" ht="22" customHeight="1" spans="1:9">
      <c r="A132" s="587"/>
      <c r="B132" s="532" t="s">
        <v>142</v>
      </c>
      <c r="C132" s="533" t="s">
        <v>143</v>
      </c>
      <c r="D132" s="533" t="s">
        <v>20</v>
      </c>
      <c r="E132" s="534">
        <v>9787516764442</v>
      </c>
      <c r="F132" s="535">
        <v>32</v>
      </c>
      <c r="G132" s="588"/>
      <c r="H132" s="288"/>
      <c r="I132" s="576"/>
    </row>
    <row r="133" s="34" customFormat="1" ht="36" customHeight="1" spans="1:9">
      <c r="A133" s="587"/>
      <c r="B133" s="548" t="s">
        <v>144</v>
      </c>
      <c r="C133" s="533" t="s">
        <v>145</v>
      </c>
      <c r="D133" s="533" t="s">
        <v>20</v>
      </c>
      <c r="E133" s="534">
        <v>9787516765579</v>
      </c>
      <c r="F133" s="535">
        <v>40</v>
      </c>
      <c r="G133" s="588"/>
      <c r="H133" s="288"/>
      <c r="I133" s="576"/>
    </row>
    <row r="134" s="34" customFormat="1" ht="36" customHeight="1" spans="1:9">
      <c r="A134" s="587"/>
      <c r="B134" s="585"/>
      <c r="C134" s="533" t="s">
        <v>165</v>
      </c>
      <c r="D134" s="533" t="s">
        <v>20</v>
      </c>
      <c r="E134" s="534">
        <v>9787516778036</v>
      </c>
      <c r="F134" s="535">
        <v>39</v>
      </c>
      <c r="G134" s="588"/>
      <c r="H134" s="288"/>
      <c r="I134" s="576"/>
    </row>
    <row r="135" s="34" customFormat="1" ht="23" customHeight="1" spans="1:9">
      <c r="A135" s="587"/>
      <c r="B135" s="532" t="s">
        <v>147</v>
      </c>
      <c r="C135" s="533" t="s">
        <v>148</v>
      </c>
      <c r="D135" s="533" t="s">
        <v>20</v>
      </c>
      <c r="E135" s="534">
        <v>9787516774137</v>
      </c>
      <c r="F135" s="535">
        <v>28</v>
      </c>
      <c r="G135" s="588"/>
      <c r="H135" s="288"/>
      <c r="I135" s="576"/>
    </row>
    <row r="136" s="34" customFormat="1" ht="21" customHeight="1" spans="1:9">
      <c r="A136" s="587"/>
      <c r="B136" s="532" t="s">
        <v>46</v>
      </c>
      <c r="C136" s="533" t="s">
        <v>149</v>
      </c>
      <c r="D136" s="533" t="s">
        <v>20</v>
      </c>
      <c r="E136" s="534">
        <v>9787516736951</v>
      </c>
      <c r="F136" s="535">
        <v>16</v>
      </c>
      <c r="G136" s="588"/>
      <c r="H136" s="288"/>
      <c r="I136" s="576"/>
    </row>
    <row r="137" s="34" customFormat="1" ht="21" customHeight="1" spans="1:9">
      <c r="A137" s="587"/>
      <c r="B137" s="532" t="s">
        <v>166</v>
      </c>
      <c r="C137" s="580" t="s">
        <v>124</v>
      </c>
      <c r="D137" s="580" t="s">
        <v>35</v>
      </c>
      <c r="E137" s="591" t="s">
        <v>125</v>
      </c>
      <c r="F137" s="562">
        <v>66</v>
      </c>
      <c r="G137" s="588"/>
      <c r="H137" s="288"/>
      <c r="I137" s="576"/>
    </row>
    <row r="138" s="34" customFormat="1" ht="24" customHeight="1" spans="1:9">
      <c r="A138" s="587"/>
      <c r="B138" s="532" t="s">
        <v>167</v>
      </c>
      <c r="C138" s="586" t="s">
        <v>155</v>
      </c>
      <c r="D138" s="586" t="s">
        <v>56</v>
      </c>
      <c r="E138" s="556">
        <v>9787531063766</v>
      </c>
      <c r="F138" s="562">
        <v>46.8</v>
      </c>
      <c r="G138" s="588"/>
      <c r="H138" s="288"/>
      <c r="I138" s="576"/>
    </row>
    <row r="139" s="34" customFormat="1" ht="20" customHeight="1" spans="1:9">
      <c r="A139" s="587"/>
      <c r="B139" s="539" t="s">
        <v>24</v>
      </c>
      <c r="C139" s="540"/>
      <c r="D139" s="540"/>
      <c r="E139" s="541"/>
      <c r="F139" s="542">
        <f>SUBTOTAL(9,F125:F138)</f>
        <v>403.55</v>
      </c>
      <c r="G139" s="588"/>
      <c r="H139" s="288"/>
      <c r="I139" s="576"/>
    </row>
    <row r="140" s="34" customFormat="1" ht="21" customHeight="1" spans="1:9">
      <c r="A140" s="531" t="s">
        <v>168</v>
      </c>
      <c r="B140" s="548" t="s">
        <v>130</v>
      </c>
      <c r="C140" s="533" t="s">
        <v>131</v>
      </c>
      <c r="D140" s="533" t="s">
        <v>14</v>
      </c>
      <c r="E140" s="556">
        <v>9787040609073</v>
      </c>
      <c r="F140" s="535">
        <v>14.35</v>
      </c>
      <c r="G140" s="588"/>
      <c r="H140" s="288"/>
      <c r="I140" s="576"/>
    </row>
    <row r="141" s="34" customFormat="1" ht="31" customHeight="1" spans="1:9">
      <c r="A141" s="531"/>
      <c r="B141" s="579"/>
      <c r="C141" s="548" t="s">
        <v>132</v>
      </c>
      <c r="D141" s="548" t="s">
        <v>133</v>
      </c>
      <c r="E141" s="584">
        <v>9787010235318</v>
      </c>
      <c r="F141" s="535">
        <v>7.87</v>
      </c>
      <c r="G141" s="588"/>
      <c r="H141" s="288"/>
      <c r="I141" s="576"/>
    </row>
    <row r="142" s="34" customFormat="1" ht="21" customHeight="1" spans="1:9">
      <c r="A142" s="531"/>
      <c r="B142" s="563" t="s">
        <v>46</v>
      </c>
      <c r="C142" s="533" t="s">
        <v>149</v>
      </c>
      <c r="D142" s="533" t="s">
        <v>20</v>
      </c>
      <c r="E142" s="534">
        <v>9787516736951</v>
      </c>
      <c r="F142" s="535">
        <v>16</v>
      </c>
      <c r="G142" s="588"/>
      <c r="H142" s="288"/>
      <c r="I142" s="576"/>
    </row>
    <row r="143" s="34" customFormat="1" ht="21" customHeight="1" spans="1:9">
      <c r="A143" s="531"/>
      <c r="B143" s="548" t="s">
        <v>137</v>
      </c>
      <c r="C143" s="533" t="s">
        <v>138</v>
      </c>
      <c r="D143" s="533" t="s">
        <v>14</v>
      </c>
      <c r="E143" s="534">
        <v>9787040609127</v>
      </c>
      <c r="F143" s="535">
        <v>19.98</v>
      </c>
      <c r="G143" s="588"/>
      <c r="H143" s="288"/>
      <c r="I143" s="576"/>
    </row>
    <row r="144" s="34" customFormat="1" ht="21" customHeight="1" spans="1:9">
      <c r="A144" s="531"/>
      <c r="B144" s="548" t="s">
        <v>134</v>
      </c>
      <c r="C144" s="533" t="s">
        <v>135</v>
      </c>
      <c r="D144" s="533" t="s">
        <v>14</v>
      </c>
      <c r="E144" s="556">
        <v>9787040609158</v>
      </c>
      <c r="F144" s="535">
        <v>18.55</v>
      </c>
      <c r="G144" s="588"/>
      <c r="H144" s="288"/>
      <c r="I144" s="576"/>
    </row>
    <row r="145" s="34" customFormat="1" ht="21" customHeight="1" spans="1:9">
      <c r="A145" s="531"/>
      <c r="B145" s="585"/>
      <c r="C145" s="533" t="s">
        <v>136</v>
      </c>
      <c r="D145" s="533" t="s">
        <v>14</v>
      </c>
      <c r="E145" s="556">
        <v>9787518718054</v>
      </c>
      <c r="F145" s="535">
        <v>38</v>
      </c>
      <c r="G145" s="588"/>
      <c r="H145" s="288"/>
      <c r="I145" s="576"/>
    </row>
    <row r="146" s="34" customFormat="1" ht="31" customHeight="1" spans="1:9">
      <c r="A146" s="531"/>
      <c r="B146" s="548" t="s">
        <v>139</v>
      </c>
      <c r="C146" s="533" t="s">
        <v>157</v>
      </c>
      <c r="D146" s="533" t="s">
        <v>20</v>
      </c>
      <c r="E146" s="534">
        <v>9787516764367</v>
      </c>
      <c r="F146" s="535">
        <v>24</v>
      </c>
      <c r="G146" s="588"/>
      <c r="H146" s="288"/>
      <c r="I146" s="576"/>
    </row>
    <row r="147" s="34" customFormat="1" ht="31" customHeight="1" spans="1:9">
      <c r="A147" s="531"/>
      <c r="B147" s="585"/>
      <c r="C147" s="533" t="s">
        <v>158</v>
      </c>
      <c r="D147" s="533" t="s">
        <v>20</v>
      </c>
      <c r="E147" s="534">
        <v>9787516764350</v>
      </c>
      <c r="F147" s="535">
        <v>13</v>
      </c>
      <c r="G147" s="588"/>
      <c r="H147" s="288"/>
      <c r="I147" s="576"/>
    </row>
    <row r="148" s="34" customFormat="1" customHeight="1" spans="1:9">
      <c r="A148" s="531"/>
      <c r="B148" s="567" t="s">
        <v>147</v>
      </c>
      <c r="C148" s="533" t="s">
        <v>148</v>
      </c>
      <c r="D148" s="533" t="s">
        <v>20</v>
      </c>
      <c r="E148" s="534">
        <v>9787516774137</v>
      </c>
      <c r="F148" s="535">
        <v>28</v>
      </c>
      <c r="G148" s="588"/>
      <c r="H148" s="288"/>
      <c r="I148" s="576"/>
    </row>
    <row r="149" s="34" customFormat="1" customHeight="1" spans="1:9">
      <c r="A149" s="531"/>
      <c r="B149" s="563" t="s">
        <v>169</v>
      </c>
      <c r="C149" s="586" t="s">
        <v>170</v>
      </c>
      <c r="D149" s="532" t="s">
        <v>20</v>
      </c>
      <c r="E149" s="556">
        <v>9787516754597</v>
      </c>
      <c r="F149" s="562">
        <v>19</v>
      </c>
      <c r="G149" s="588"/>
      <c r="H149" s="288"/>
      <c r="I149" s="576"/>
    </row>
    <row r="150" s="34" customFormat="1" customHeight="1" spans="1:9">
      <c r="A150" s="531"/>
      <c r="B150" s="548" t="s">
        <v>150</v>
      </c>
      <c r="C150" s="570" t="s">
        <v>151</v>
      </c>
      <c r="D150" s="581" t="s">
        <v>152</v>
      </c>
      <c r="E150" s="556">
        <v>9787571802455</v>
      </c>
      <c r="F150" s="562">
        <v>62.8</v>
      </c>
      <c r="G150" s="588"/>
      <c r="H150" s="288"/>
      <c r="I150" s="576"/>
    </row>
    <row r="151" s="34" customFormat="1" customHeight="1" spans="1:9">
      <c r="A151" s="531"/>
      <c r="B151" s="585"/>
      <c r="C151" s="570" t="s">
        <v>153</v>
      </c>
      <c r="D151" s="581" t="s">
        <v>17</v>
      </c>
      <c r="E151" s="556">
        <v>9787115399922</v>
      </c>
      <c r="F151" s="562">
        <v>39.8</v>
      </c>
      <c r="G151" s="588"/>
      <c r="H151" s="288"/>
      <c r="I151" s="576"/>
    </row>
    <row r="152" s="34" customFormat="1" customHeight="1" spans="1:9">
      <c r="A152" s="531"/>
      <c r="B152" s="563" t="s">
        <v>154</v>
      </c>
      <c r="C152" s="586" t="s">
        <v>155</v>
      </c>
      <c r="D152" s="586" t="s">
        <v>56</v>
      </c>
      <c r="E152" s="556">
        <v>9787531063766</v>
      </c>
      <c r="F152" s="562">
        <v>46.8</v>
      </c>
      <c r="G152" s="588"/>
      <c r="H152" s="288"/>
      <c r="I152" s="576"/>
    </row>
    <row r="153" s="34" customFormat="1" customHeight="1" spans="1:9">
      <c r="A153" s="531"/>
      <c r="B153" s="563" t="s">
        <v>171</v>
      </c>
      <c r="C153" s="580" t="s">
        <v>124</v>
      </c>
      <c r="D153" s="580" t="s">
        <v>35</v>
      </c>
      <c r="E153" s="591" t="s">
        <v>125</v>
      </c>
      <c r="F153" s="562">
        <v>66</v>
      </c>
      <c r="G153" s="588"/>
      <c r="H153" s="288"/>
      <c r="I153" s="576"/>
    </row>
    <row r="154" s="34" customFormat="1" ht="31" customHeight="1" spans="1:9">
      <c r="A154" s="531"/>
      <c r="B154" s="539" t="s">
        <v>24</v>
      </c>
      <c r="C154" s="540"/>
      <c r="D154" s="540"/>
      <c r="E154" s="541"/>
      <c r="F154" s="542">
        <f>SUBTOTAL(9,F140:F153)</f>
        <v>414.15</v>
      </c>
      <c r="G154" s="588"/>
      <c r="H154" s="288"/>
      <c r="I154" s="576"/>
    </row>
    <row r="155" s="34" customFormat="1" ht="30" customHeight="1" spans="1:9">
      <c r="A155" s="587" t="s">
        <v>172</v>
      </c>
      <c r="B155" s="548" t="s">
        <v>130</v>
      </c>
      <c r="C155" s="533" t="s">
        <v>131</v>
      </c>
      <c r="D155" s="533" t="s">
        <v>14</v>
      </c>
      <c r="E155" s="534">
        <v>9787040609073</v>
      </c>
      <c r="F155" s="535">
        <v>14.35</v>
      </c>
      <c r="G155" s="588"/>
      <c r="H155" s="288"/>
      <c r="I155" s="576"/>
    </row>
    <row r="156" s="34" customFormat="1" ht="30" customHeight="1" spans="1:9">
      <c r="A156" s="587"/>
      <c r="B156" s="579"/>
      <c r="C156" s="548" t="s">
        <v>132</v>
      </c>
      <c r="D156" s="548" t="s">
        <v>133</v>
      </c>
      <c r="E156" s="584">
        <v>9787010235318</v>
      </c>
      <c r="F156" s="535">
        <v>7.87</v>
      </c>
      <c r="G156" s="588"/>
      <c r="H156" s="288"/>
      <c r="I156" s="576"/>
    </row>
    <row r="157" s="34" customFormat="1" ht="19" customHeight="1" spans="1:9">
      <c r="A157" s="587"/>
      <c r="B157" s="548" t="s">
        <v>134</v>
      </c>
      <c r="C157" s="533" t="s">
        <v>135</v>
      </c>
      <c r="D157" s="533" t="s">
        <v>14</v>
      </c>
      <c r="E157" s="534">
        <v>9787040609158</v>
      </c>
      <c r="F157" s="535">
        <v>18.55</v>
      </c>
      <c r="G157" s="588"/>
      <c r="H157" s="288"/>
      <c r="I157" s="576"/>
    </row>
    <row r="158" s="34" customFormat="1" ht="24" customHeight="1" spans="1:9">
      <c r="A158" s="587"/>
      <c r="B158" s="585"/>
      <c r="C158" s="533" t="s">
        <v>136</v>
      </c>
      <c r="D158" s="533" t="s">
        <v>14</v>
      </c>
      <c r="E158" s="534">
        <v>9787518718054</v>
      </c>
      <c r="F158" s="535">
        <v>38</v>
      </c>
      <c r="G158" s="588"/>
      <c r="H158" s="288"/>
      <c r="I158" s="576"/>
    </row>
    <row r="159" s="34" customFormat="1" ht="18" customHeight="1" spans="1:9">
      <c r="A159" s="587"/>
      <c r="B159" s="548" t="s">
        <v>137</v>
      </c>
      <c r="C159" s="533" t="s">
        <v>138</v>
      </c>
      <c r="D159" s="533" t="s">
        <v>14</v>
      </c>
      <c r="E159" s="534">
        <v>9787040609127</v>
      </c>
      <c r="F159" s="535">
        <v>19.98</v>
      </c>
      <c r="G159" s="588"/>
      <c r="H159" s="288"/>
      <c r="I159" s="576"/>
    </row>
    <row r="160" s="34" customFormat="1" ht="23" customHeight="1" spans="1:9">
      <c r="A160" s="587"/>
      <c r="B160" s="548" t="s">
        <v>139</v>
      </c>
      <c r="C160" s="533" t="s">
        <v>157</v>
      </c>
      <c r="D160" s="533" t="s">
        <v>20</v>
      </c>
      <c r="E160" s="534">
        <v>9787516764367</v>
      </c>
      <c r="F160" s="535">
        <v>24</v>
      </c>
      <c r="G160" s="588"/>
      <c r="H160" s="288"/>
      <c r="I160" s="576"/>
    </row>
    <row r="161" s="34" customFormat="1" ht="30" customHeight="1" spans="1:9">
      <c r="A161" s="587"/>
      <c r="B161" s="585"/>
      <c r="C161" s="533" t="s">
        <v>158</v>
      </c>
      <c r="D161" s="533" t="s">
        <v>20</v>
      </c>
      <c r="E161" s="534">
        <v>9787516764350</v>
      </c>
      <c r="F161" s="535">
        <v>13</v>
      </c>
      <c r="G161" s="588"/>
      <c r="H161" s="288"/>
      <c r="I161" s="576"/>
    </row>
    <row r="162" s="34" customFormat="1" ht="24" customHeight="1" spans="1:9">
      <c r="A162" s="587"/>
      <c r="B162" s="532" t="s">
        <v>142</v>
      </c>
      <c r="C162" s="533" t="s">
        <v>143</v>
      </c>
      <c r="D162" s="533" t="s">
        <v>20</v>
      </c>
      <c r="E162" s="534">
        <v>9787516764442</v>
      </c>
      <c r="F162" s="535">
        <v>32</v>
      </c>
      <c r="G162" s="588"/>
      <c r="H162" s="288"/>
      <c r="I162" s="576"/>
    </row>
    <row r="163" s="34" customFormat="1" ht="30" customHeight="1" spans="1:9">
      <c r="A163" s="587"/>
      <c r="B163" s="548" t="s">
        <v>144</v>
      </c>
      <c r="C163" s="533" t="s">
        <v>145</v>
      </c>
      <c r="D163" s="533" t="s">
        <v>20</v>
      </c>
      <c r="E163" s="534">
        <v>9787516765579</v>
      </c>
      <c r="F163" s="535">
        <v>40</v>
      </c>
      <c r="G163" s="588"/>
      <c r="H163" s="288"/>
      <c r="I163" s="576"/>
    </row>
    <row r="164" s="34" customFormat="1" ht="30" customHeight="1" spans="1:9">
      <c r="A164" s="587"/>
      <c r="B164" s="585"/>
      <c r="C164" s="533" t="s">
        <v>165</v>
      </c>
      <c r="D164" s="533" t="s">
        <v>20</v>
      </c>
      <c r="E164" s="534">
        <v>9787516778036</v>
      </c>
      <c r="F164" s="535">
        <v>39</v>
      </c>
      <c r="G164" s="588"/>
      <c r="H164" s="288"/>
      <c r="I164" s="576"/>
    </row>
    <row r="165" s="34" customFormat="1" ht="25" customHeight="1" spans="1:9">
      <c r="A165" s="587"/>
      <c r="B165" s="532" t="s">
        <v>147</v>
      </c>
      <c r="C165" s="533" t="s">
        <v>148</v>
      </c>
      <c r="D165" s="533" t="s">
        <v>20</v>
      </c>
      <c r="E165" s="534">
        <v>9787516774137</v>
      </c>
      <c r="F165" s="535">
        <v>28</v>
      </c>
      <c r="G165" s="588"/>
      <c r="H165" s="288"/>
      <c r="I165" s="576"/>
    </row>
    <row r="166" s="34" customFormat="1" ht="21" customHeight="1" spans="1:9">
      <c r="A166" s="587"/>
      <c r="B166" s="532" t="s">
        <v>46</v>
      </c>
      <c r="C166" s="533" t="s">
        <v>149</v>
      </c>
      <c r="D166" s="533" t="s">
        <v>20</v>
      </c>
      <c r="E166" s="534">
        <v>9787516736951</v>
      </c>
      <c r="F166" s="535">
        <v>16</v>
      </c>
      <c r="G166" s="588"/>
      <c r="H166" s="288"/>
      <c r="I166" s="576"/>
    </row>
    <row r="167" s="34" customFormat="1" ht="21" customHeight="1" spans="1:9">
      <c r="A167" s="587"/>
      <c r="B167" s="548" t="s">
        <v>150</v>
      </c>
      <c r="C167" s="570" t="s">
        <v>151</v>
      </c>
      <c r="D167" s="581" t="s">
        <v>152</v>
      </c>
      <c r="E167" s="556">
        <v>9787571802455</v>
      </c>
      <c r="F167" s="562">
        <v>62.8</v>
      </c>
      <c r="G167" s="588"/>
      <c r="H167" s="288"/>
      <c r="I167" s="576"/>
    </row>
    <row r="168" s="34" customFormat="1" ht="21" customHeight="1" spans="1:9">
      <c r="A168" s="587"/>
      <c r="B168" s="585"/>
      <c r="C168" s="570" t="s">
        <v>153</v>
      </c>
      <c r="D168" s="581" t="s">
        <v>17</v>
      </c>
      <c r="E168" s="556">
        <v>9787115399922</v>
      </c>
      <c r="F168" s="562">
        <v>39.8</v>
      </c>
      <c r="G168" s="588"/>
      <c r="H168" s="288"/>
      <c r="I168" s="576"/>
    </row>
    <row r="169" s="34" customFormat="1" ht="21" customHeight="1" spans="1:9">
      <c r="A169" s="587"/>
      <c r="B169" s="532" t="s">
        <v>154</v>
      </c>
      <c r="C169" s="586" t="s">
        <v>155</v>
      </c>
      <c r="D169" s="586" t="s">
        <v>56</v>
      </c>
      <c r="E169" s="556">
        <v>9787531063766</v>
      </c>
      <c r="F169" s="562">
        <v>46.8</v>
      </c>
      <c r="G169" s="588"/>
      <c r="H169" s="288"/>
      <c r="I169" s="576"/>
    </row>
    <row r="170" s="34" customFormat="1" ht="21" customHeight="1" spans="1:9">
      <c r="A170" s="587"/>
      <c r="B170" s="539" t="s">
        <v>24</v>
      </c>
      <c r="C170" s="540"/>
      <c r="D170" s="540"/>
      <c r="E170" s="541"/>
      <c r="F170" s="542">
        <f>SUBTOTAL(9,F155:F169)</f>
        <v>440.15</v>
      </c>
      <c r="G170" s="588"/>
      <c r="H170" s="288"/>
      <c r="I170" s="576"/>
    </row>
    <row r="171" s="34" customFormat="1" ht="30" customHeight="1" spans="1:9">
      <c r="A171" s="558" t="s">
        <v>173</v>
      </c>
      <c r="B171" s="532" t="s">
        <v>130</v>
      </c>
      <c r="C171" s="533" t="s">
        <v>131</v>
      </c>
      <c r="D171" s="533" t="s">
        <v>14</v>
      </c>
      <c r="E171" s="534">
        <v>9787040609073</v>
      </c>
      <c r="F171" s="535">
        <v>14.35</v>
      </c>
      <c r="G171" s="588"/>
      <c r="H171" s="288"/>
      <c r="I171" s="576"/>
    </row>
    <row r="172" s="34" customFormat="1" ht="30" customHeight="1" spans="1:9">
      <c r="A172" s="558"/>
      <c r="B172" s="532"/>
      <c r="C172" s="532" t="s">
        <v>132</v>
      </c>
      <c r="D172" s="532" t="s">
        <v>133</v>
      </c>
      <c r="E172" s="582">
        <v>9787010235318</v>
      </c>
      <c r="F172" s="535">
        <v>7.87</v>
      </c>
      <c r="G172" s="588"/>
      <c r="H172" s="288"/>
      <c r="I172" s="576"/>
    </row>
    <row r="173" s="34" customFormat="1" ht="20" customHeight="1" spans="1:9">
      <c r="A173" s="558"/>
      <c r="B173" s="532" t="s">
        <v>134</v>
      </c>
      <c r="C173" s="533" t="s">
        <v>135</v>
      </c>
      <c r="D173" s="533" t="s">
        <v>14</v>
      </c>
      <c r="E173" s="534">
        <v>9787040609158</v>
      </c>
      <c r="F173" s="535">
        <v>18.55</v>
      </c>
      <c r="G173" s="588"/>
      <c r="H173" s="288"/>
      <c r="I173" s="576"/>
    </row>
    <row r="174" s="34" customFormat="1" ht="20" customHeight="1" spans="1:9">
      <c r="A174" s="558"/>
      <c r="B174" s="532"/>
      <c r="C174" s="533" t="s">
        <v>136</v>
      </c>
      <c r="D174" s="533" t="s">
        <v>14</v>
      </c>
      <c r="E174" s="534">
        <v>9787518718054</v>
      </c>
      <c r="F174" s="535">
        <v>38</v>
      </c>
      <c r="G174" s="588"/>
      <c r="H174" s="288"/>
      <c r="I174" s="576"/>
    </row>
    <row r="175" s="34" customFormat="1" ht="20" customHeight="1" spans="1:9">
      <c r="A175" s="558"/>
      <c r="B175" s="532" t="s">
        <v>137</v>
      </c>
      <c r="C175" s="533" t="s">
        <v>138</v>
      </c>
      <c r="D175" s="533" t="s">
        <v>14</v>
      </c>
      <c r="E175" s="534">
        <v>9787040609127</v>
      </c>
      <c r="F175" s="535">
        <v>19.98</v>
      </c>
      <c r="G175" s="588"/>
      <c r="H175" s="288"/>
      <c r="I175" s="576"/>
    </row>
    <row r="176" s="34" customFormat="1" ht="30" customHeight="1" spans="1:9">
      <c r="A176" s="558"/>
      <c r="B176" s="532" t="s">
        <v>139</v>
      </c>
      <c r="C176" s="533" t="s">
        <v>157</v>
      </c>
      <c r="D176" s="533" t="s">
        <v>20</v>
      </c>
      <c r="E176" s="534">
        <v>9787516764367</v>
      </c>
      <c r="F176" s="535">
        <v>24</v>
      </c>
      <c r="G176" s="588"/>
      <c r="H176" s="288"/>
      <c r="I176" s="576"/>
    </row>
    <row r="177" s="34" customFormat="1" ht="30" customHeight="1" spans="1:9">
      <c r="A177" s="558"/>
      <c r="B177" s="532"/>
      <c r="C177" s="533" t="s">
        <v>158</v>
      </c>
      <c r="D177" s="533" t="s">
        <v>20</v>
      </c>
      <c r="E177" s="534">
        <v>9787516764350</v>
      </c>
      <c r="F177" s="535">
        <v>13</v>
      </c>
      <c r="G177" s="588"/>
      <c r="H177" s="288"/>
      <c r="I177" s="576"/>
    </row>
    <row r="178" s="34" customFormat="1" ht="20" customHeight="1" spans="1:9">
      <c r="A178" s="558"/>
      <c r="B178" s="532" t="s">
        <v>142</v>
      </c>
      <c r="C178" s="533" t="s">
        <v>143</v>
      </c>
      <c r="D178" s="533" t="s">
        <v>20</v>
      </c>
      <c r="E178" s="534">
        <v>9787516764442</v>
      </c>
      <c r="F178" s="535">
        <v>32</v>
      </c>
      <c r="G178" s="588"/>
      <c r="H178" s="288"/>
      <c r="I178" s="576"/>
    </row>
    <row r="179" s="34" customFormat="1" ht="30" customHeight="1" spans="1:9">
      <c r="A179" s="558"/>
      <c r="B179" s="532" t="s">
        <v>144</v>
      </c>
      <c r="C179" s="533" t="s">
        <v>145</v>
      </c>
      <c r="D179" s="533" t="s">
        <v>20</v>
      </c>
      <c r="E179" s="534">
        <v>9787516765579</v>
      </c>
      <c r="F179" s="535">
        <v>40</v>
      </c>
      <c r="G179" s="588"/>
      <c r="H179" s="288"/>
      <c r="I179" s="576"/>
    </row>
    <row r="180" s="34" customFormat="1" ht="30" customHeight="1" spans="1:9">
      <c r="A180" s="558"/>
      <c r="B180" s="532"/>
      <c r="C180" s="533" t="s">
        <v>165</v>
      </c>
      <c r="D180" s="533" t="s">
        <v>20</v>
      </c>
      <c r="E180" s="534">
        <v>9787516778036</v>
      </c>
      <c r="F180" s="535">
        <v>39</v>
      </c>
      <c r="G180" s="588"/>
      <c r="H180" s="288"/>
      <c r="I180" s="576"/>
    </row>
    <row r="181" s="34" customFormat="1" ht="30" customHeight="1" spans="1:9">
      <c r="A181" s="558"/>
      <c r="B181" s="533" t="s">
        <v>147</v>
      </c>
      <c r="C181" s="533" t="s">
        <v>148</v>
      </c>
      <c r="D181" s="533" t="s">
        <v>20</v>
      </c>
      <c r="E181" s="534">
        <v>9787516774137</v>
      </c>
      <c r="F181" s="535">
        <v>28</v>
      </c>
      <c r="G181" s="588"/>
      <c r="H181" s="288"/>
      <c r="I181" s="576"/>
    </row>
    <row r="182" s="34" customFormat="1" ht="25" customHeight="1" spans="1:9">
      <c r="A182" s="558"/>
      <c r="B182" s="533" t="s">
        <v>46</v>
      </c>
      <c r="C182" s="533" t="s">
        <v>149</v>
      </c>
      <c r="D182" s="533" t="s">
        <v>20</v>
      </c>
      <c r="E182" s="534">
        <v>9787516736951</v>
      </c>
      <c r="F182" s="535">
        <v>16</v>
      </c>
      <c r="G182" s="588"/>
      <c r="H182" s="288"/>
      <c r="I182" s="576"/>
    </row>
    <row r="183" s="34" customFormat="1" ht="22" customHeight="1" spans="1:9">
      <c r="A183" s="558"/>
      <c r="B183" s="533" t="s">
        <v>174</v>
      </c>
      <c r="C183" s="533" t="s">
        <v>175</v>
      </c>
      <c r="D183" s="533" t="s">
        <v>56</v>
      </c>
      <c r="E183" s="534">
        <v>9787531090168</v>
      </c>
      <c r="F183" s="535">
        <v>56</v>
      </c>
      <c r="G183" s="588"/>
      <c r="H183" s="288"/>
      <c r="I183" s="576"/>
    </row>
    <row r="184" s="34" customFormat="1" ht="30" customHeight="1" spans="1:9">
      <c r="A184" s="558"/>
      <c r="B184" s="533" t="s">
        <v>117</v>
      </c>
      <c r="C184" s="577" t="s">
        <v>95</v>
      </c>
      <c r="D184" s="532" t="s">
        <v>17</v>
      </c>
      <c r="E184" s="556">
        <v>9787115633088</v>
      </c>
      <c r="F184" s="535">
        <v>59.8</v>
      </c>
      <c r="G184" s="588"/>
      <c r="H184" s="288"/>
      <c r="I184" s="576"/>
    </row>
    <row r="185" s="34" customFormat="1" ht="18" customHeight="1" spans="1:9">
      <c r="A185" s="558"/>
      <c r="B185" s="589" t="s">
        <v>24</v>
      </c>
      <c r="C185" s="589"/>
      <c r="D185" s="589"/>
      <c r="E185" s="589"/>
      <c r="F185" s="535">
        <f>SUM(F171:F184)</f>
        <v>406.55</v>
      </c>
      <c r="G185" s="588"/>
      <c r="H185" s="288"/>
      <c r="I185" s="576"/>
    </row>
  </sheetData>
  <mergeCells count="72">
    <mergeCell ref="A1:F1"/>
    <mergeCell ref="A2:F2"/>
    <mergeCell ref="A3:I3"/>
    <mergeCell ref="B9:E9"/>
    <mergeCell ref="B11:E11"/>
    <mergeCell ref="B17:E17"/>
    <mergeCell ref="B19:E19"/>
    <mergeCell ref="B27:E27"/>
    <mergeCell ref="B33:E33"/>
    <mergeCell ref="B41:E41"/>
    <mergeCell ref="B47:E47"/>
    <mergeCell ref="B53:E53"/>
    <mergeCell ref="B60:E60"/>
    <mergeCell ref="B68:E68"/>
    <mergeCell ref="B74:E74"/>
    <mergeCell ref="B81:E81"/>
    <mergeCell ref="B86:E86"/>
    <mergeCell ref="B93:E93"/>
    <mergeCell ref="B109:E109"/>
    <mergeCell ref="B124:E124"/>
    <mergeCell ref="B139:E139"/>
    <mergeCell ref="B154:E154"/>
    <mergeCell ref="B170:E170"/>
    <mergeCell ref="B185:E185"/>
    <mergeCell ref="A5:A9"/>
    <mergeCell ref="A10:A11"/>
    <mergeCell ref="A12:A17"/>
    <mergeCell ref="A18:A19"/>
    <mergeCell ref="A20:A27"/>
    <mergeCell ref="A28:A33"/>
    <mergeCell ref="A34:A41"/>
    <mergeCell ref="A42:A47"/>
    <mergeCell ref="A48:A53"/>
    <mergeCell ref="A54:A60"/>
    <mergeCell ref="A61:A68"/>
    <mergeCell ref="A69:A74"/>
    <mergeCell ref="A75:A81"/>
    <mergeCell ref="A82:A86"/>
    <mergeCell ref="A87:A93"/>
    <mergeCell ref="A94:A109"/>
    <mergeCell ref="A110:A124"/>
    <mergeCell ref="A125:A139"/>
    <mergeCell ref="A140:A154"/>
    <mergeCell ref="A155:A170"/>
    <mergeCell ref="A171:A185"/>
    <mergeCell ref="B94:B95"/>
    <mergeCell ref="B96:B97"/>
    <mergeCell ref="B99:B100"/>
    <mergeCell ref="B102:B103"/>
    <mergeCell ref="B106:B107"/>
    <mergeCell ref="B110:B111"/>
    <mergeCell ref="B114:B115"/>
    <mergeCell ref="B116:B117"/>
    <mergeCell ref="B122:B123"/>
    <mergeCell ref="B125:B126"/>
    <mergeCell ref="B127:B128"/>
    <mergeCell ref="B130:B131"/>
    <mergeCell ref="B133:B134"/>
    <mergeCell ref="B140:B141"/>
    <mergeCell ref="B144:B145"/>
    <mergeCell ref="B146:B147"/>
    <mergeCell ref="B150:B151"/>
    <mergeCell ref="B155:B156"/>
    <mergeCell ref="B157:B158"/>
    <mergeCell ref="B160:B161"/>
    <mergeCell ref="B163:B164"/>
    <mergeCell ref="B167:B168"/>
    <mergeCell ref="B171:B172"/>
    <mergeCell ref="B173:B174"/>
    <mergeCell ref="B176:B177"/>
    <mergeCell ref="B179:B180"/>
    <mergeCell ref="J69:J74"/>
  </mergeCells>
  <dataValidations count="1">
    <dataValidation allowBlank="1" showInputMessage="1" showErrorMessage="1" sqref="F32 F44 F46"/>
  </dataValidations>
  <hyperlinks>
    <hyperlink ref="D106" r:id="rId1" display="河北美术出版社 " tooltip="http://search.dangdang.com/?key3=%D6%D0%B9%FA%CB%AE%C0%FB%CB%AE%B5%E7%B3%F6%B0%E6%C9%E7&amp;medium=01&amp;category_path=01.00.00.00.00.00"/>
    <hyperlink ref="D107" r:id="rId2" display="人民邮电出版社" tooltip="http://search.dangdang.com/?key3=%C8%CB%C3%F1%D3%CA%B5%E7%B3%F6%B0%E6%C9%E7&amp;medium=01&amp;category_path=01.00.00.00.00.00"/>
    <hyperlink ref="D168" r:id="rId2" display="人民邮电出版社" tooltip="http://search.dangdang.com/?key3=%C8%CB%C3%F1%D3%CA%B5%E7%B3%F6%B0%E6%C9%E7&amp;medium=01&amp;category_path=01.00.00.00.00.00"/>
    <hyperlink ref="D90" r:id="rId2" display="人民邮电出版社" tooltip="http://search.dangdang.com/?key3=%C8%CB%C3%F1%D3%CA%B5%E7%B3%F6%B0%E6%C9%E7&amp;medium=01&amp;category_path=01.00.00.00.00.00"/>
    <hyperlink ref="D92" r:id="rId2" display="河北美术出版社" tooltip="http://search.dangdang.com/?key3=%C8%CB%C3%F1%D3%CA%B5%E7%B3%F6%B0%E6%C9%E7&amp;medium=01&amp;category_path=01.00.00.00.00.00"/>
    <hyperlink ref="D151" r:id="rId2" display="人民邮电出版社" tooltip="http://search.dangdang.com/?key3=%C8%CB%C3%F1%D3%CA%B5%E7%B3%F6%B0%E6%C9%E7&amp;medium=01&amp;category_path=01.00.00.00.00.00"/>
    <hyperlink ref="D123" r:id="rId2" display="人民邮电出版社" tooltip="http://search.dangdang.com/?key3=%C8%CB%C3%F1%D3%CA%B5%E7%B3%F6%B0%E6%C9%E7&amp;medium=01&amp;category_path=01.00.00.00.00.00"/>
    <hyperlink ref="D120" r:id="rId3" display="化学工业出版社" tooltip="http://search.dangdang.com/?key3=%BB%AF%D1%A7%B9%A4%D2%B5%B3%F6%B0%E6%C9%E7&amp;medium=01&amp;category_path=01.00.00.00.00.00"/>
    <hyperlink ref="D122" r:id="rId1" display="河北美术出版社 " tooltip="http://search.dangdang.com/?key3=%D6%D0%B9%FA%CB%AE%C0%FB%CB%AE%B5%E7%B3%F6%B0%E6%C9%E7&amp;medium=01&amp;category_path=01.00.00.00.00.00"/>
    <hyperlink ref="D150" r:id="rId1" display="河北美术出版社 " tooltip="http://search.dangdang.com/?key3=%D6%D0%B9%FA%CB%AE%C0%FB%CB%AE%B5%E7%B3%F6%B0%E6%C9%E7&amp;medium=01&amp;category_path=01.00.00.00.00.00"/>
    <hyperlink ref="D167" r:id="rId1" display="河北美术出版社 " tooltip="http://search.dangdang.com/?key3=%D6%D0%B9%FA%CB%AE%C0%FB%CB%AE%B5%E7%B3%F6%B0%E6%C9%E7&amp;medium=01&amp;category_path=01.00.00.00.00.00"/>
  </hyperlinks>
  <printOptions horizontalCentered="1"/>
  <pageMargins left="0.251388888888889" right="0.251388888888889" top="0.751388888888889" bottom="0.751388888888889" header="0.298611111111111" footer="0.298611111111111"/>
  <pageSetup paperSize="9" fitToHeight="0" orientation="landscape" horizontalDpi="600"/>
  <headerFooter>
    <oddFooter>&amp;L&amp;"黑体-简"&amp;10
        制表：</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50"/>
  <sheetViews>
    <sheetView workbookViewId="0">
      <selection activeCell="C13" sqref="C13"/>
    </sheetView>
  </sheetViews>
  <sheetFormatPr defaultColWidth="10" defaultRowHeight="15.6"/>
  <cols>
    <col min="1" max="1" width="21.5833333333333" style="443" customWidth="1"/>
    <col min="2" max="2" width="34.962962962963" style="443" customWidth="1"/>
    <col min="3" max="3" width="64.1666666666667" style="443" customWidth="1"/>
    <col min="4" max="4" width="37.3611111111111" style="443" customWidth="1"/>
    <col min="5" max="5" width="25.4444444444444" style="444" customWidth="1"/>
    <col min="6" max="6" width="12.1111111111111" style="445" customWidth="1"/>
    <col min="7" max="17" width="10" style="443" hidden="1" customWidth="1"/>
    <col min="18" max="16384" width="10" style="443"/>
  </cols>
  <sheetData>
    <row r="1" s="439" customFormat="1" ht="21.9" customHeight="1" spans="1:10">
      <c r="A1" s="446" t="s">
        <v>0</v>
      </c>
      <c r="B1" s="446"/>
      <c r="C1" s="446"/>
      <c r="D1" s="446"/>
      <c r="E1" s="446"/>
      <c r="F1" s="446"/>
      <c r="G1" s="446"/>
      <c r="H1" s="446"/>
      <c r="I1" s="446"/>
    </row>
    <row r="2" s="439" customFormat="1" ht="39" customHeight="1" spans="1:10">
      <c r="A2" s="446" t="s">
        <v>1</v>
      </c>
      <c r="B2" s="446"/>
      <c r="C2" s="446"/>
      <c r="D2" s="446"/>
      <c r="E2" s="446"/>
      <c r="F2" s="446"/>
      <c r="G2" s="446"/>
      <c r="H2" s="446"/>
    </row>
    <row r="3" s="439" customFormat="1" ht="19" customHeight="1" spans="1:10">
      <c r="A3" s="447" t="s">
        <v>176</v>
      </c>
      <c r="B3" s="447"/>
      <c r="C3" s="447"/>
      <c r="D3" s="447"/>
      <c r="E3" s="448"/>
      <c r="F3" s="449"/>
      <c r="G3" s="447"/>
    </row>
    <row r="4" s="440" customFormat="1" ht="19" customHeight="1" spans="1:10">
      <c r="A4" s="450" t="s">
        <v>3</v>
      </c>
      <c r="B4" s="451" t="s">
        <v>4</v>
      </c>
      <c r="C4" s="451" t="s">
        <v>5</v>
      </c>
      <c r="D4" s="451" t="s">
        <v>6</v>
      </c>
      <c r="E4" s="452" t="s">
        <v>7</v>
      </c>
      <c r="F4" s="453" t="s">
        <v>8</v>
      </c>
      <c r="G4" s="452" t="s">
        <v>10</v>
      </c>
      <c r="H4" s="454"/>
      <c r="I4" s="454"/>
      <c r="J4" s="454"/>
    </row>
    <row r="5" s="441" customFormat="1" ht="19" customHeight="1" spans="1:10">
      <c r="A5" s="455" t="s">
        <v>177</v>
      </c>
      <c r="B5" s="456" t="s">
        <v>130</v>
      </c>
      <c r="C5" s="456" t="s">
        <v>131</v>
      </c>
      <c r="D5" s="456" t="s">
        <v>14</v>
      </c>
      <c r="E5" s="457">
        <v>9787040609073</v>
      </c>
      <c r="F5" s="458">
        <v>14.35</v>
      </c>
      <c r="G5" s="459"/>
      <c r="H5" s="460"/>
      <c r="I5" s="460"/>
      <c r="J5" s="460"/>
    </row>
    <row r="6" s="441" customFormat="1" ht="19" customHeight="1" spans="1:10">
      <c r="A6" s="455"/>
      <c r="B6" s="456"/>
      <c r="C6" s="456" t="s">
        <v>132</v>
      </c>
      <c r="D6" s="456" t="s">
        <v>133</v>
      </c>
      <c r="E6" s="592" t="s">
        <v>178</v>
      </c>
      <c r="F6" s="458">
        <v>7.87</v>
      </c>
      <c r="G6" s="459"/>
      <c r="H6" s="460"/>
      <c r="I6" s="460"/>
      <c r="J6" s="460"/>
    </row>
    <row r="7" s="441" customFormat="1" ht="19" customHeight="1" spans="1:10">
      <c r="A7" s="455"/>
      <c r="B7" s="461" t="s">
        <v>179</v>
      </c>
      <c r="C7" s="462" t="s">
        <v>135</v>
      </c>
      <c r="D7" s="462" t="s">
        <v>14</v>
      </c>
      <c r="E7" s="463" t="s">
        <v>180</v>
      </c>
      <c r="F7" s="464">
        <v>18.55</v>
      </c>
      <c r="G7" s="459"/>
      <c r="H7" s="460"/>
      <c r="I7" s="460"/>
      <c r="J7" s="460"/>
    </row>
    <row r="8" s="441" customFormat="1" ht="19" customHeight="1" spans="1:10">
      <c r="A8" s="455"/>
      <c r="B8" s="465"/>
      <c r="C8" s="462" t="s">
        <v>136</v>
      </c>
      <c r="D8" s="462" t="s">
        <v>181</v>
      </c>
      <c r="E8" s="593" t="s">
        <v>182</v>
      </c>
      <c r="F8" s="464">
        <v>38</v>
      </c>
      <c r="G8" s="459"/>
      <c r="H8" s="460"/>
      <c r="I8" s="460"/>
      <c r="J8" s="460"/>
    </row>
    <row r="9" s="441" customFormat="1" ht="19" customHeight="1" spans="1:10">
      <c r="A9" s="455"/>
      <c r="B9" s="466" t="s">
        <v>137</v>
      </c>
      <c r="C9" s="462" t="s">
        <v>138</v>
      </c>
      <c r="D9" s="462" t="s">
        <v>14</v>
      </c>
      <c r="E9" s="594" t="s">
        <v>183</v>
      </c>
      <c r="F9" s="464">
        <v>19.98</v>
      </c>
      <c r="G9" s="459"/>
      <c r="H9" s="460"/>
      <c r="I9" s="460"/>
      <c r="J9" s="460"/>
    </row>
    <row r="10" s="441" customFormat="1" ht="19" customHeight="1" spans="1:10">
      <c r="A10" s="455"/>
      <c r="B10" s="466" t="s">
        <v>184</v>
      </c>
      <c r="C10" s="462" t="s">
        <v>143</v>
      </c>
      <c r="D10" s="462" t="s">
        <v>20</v>
      </c>
      <c r="E10" s="462" t="s">
        <v>185</v>
      </c>
      <c r="F10" s="464">
        <v>32</v>
      </c>
      <c r="G10" s="459"/>
      <c r="H10" s="460"/>
      <c r="I10" s="460"/>
      <c r="J10" s="460"/>
    </row>
    <row r="11" s="441" customFormat="1" ht="19" customHeight="1" spans="1:10">
      <c r="A11" s="455"/>
      <c r="B11" s="466" t="s">
        <v>139</v>
      </c>
      <c r="C11" s="467" t="s">
        <v>157</v>
      </c>
      <c r="D11" s="467" t="s">
        <v>20</v>
      </c>
      <c r="E11" s="467" t="s">
        <v>186</v>
      </c>
      <c r="F11" s="458">
        <v>24</v>
      </c>
      <c r="G11" s="468"/>
      <c r="H11" s="460"/>
      <c r="I11" s="460"/>
      <c r="J11" s="460"/>
    </row>
    <row r="12" s="441" customFormat="1" ht="19" customHeight="1" spans="1:10">
      <c r="A12" s="455"/>
      <c r="B12" s="466"/>
      <c r="C12" s="467" t="s">
        <v>158</v>
      </c>
      <c r="D12" s="467" t="s">
        <v>20</v>
      </c>
      <c r="E12" s="467" t="s">
        <v>187</v>
      </c>
      <c r="F12" s="458">
        <v>13</v>
      </c>
      <c r="G12" s="468"/>
      <c r="H12" s="460"/>
      <c r="I12" s="460"/>
      <c r="J12" s="460"/>
    </row>
    <row r="13" s="441" customFormat="1" ht="19" customHeight="1" spans="1:10">
      <c r="A13" s="455"/>
      <c r="B13" s="466" t="s">
        <v>188</v>
      </c>
      <c r="C13" s="462" t="s">
        <v>148</v>
      </c>
      <c r="D13" s="467" t="s">
        <v>20</v>
      </c>
      <c r="E13" s="595" t="s">
        <v>189</v>
      </c>
      <c r="F13" s="470">
        <v>28</v>
      </c>
      <c r="G13" s="468"/>
      <c r="H13" s="460"/>
      <c r="I13" s="460"/>
      <c r="J13" s="460"/>
    </row>
    <row r="14" s="441" customFormat="1" ht="19" customHeight="1" spans="1:10">
      <c r="A14" s="455"/>
      <c r="B14" s="466" t="s">
        <v>190</v>
      </c>
      <c r="C14" s="467" t="s">
        <v>191</v>
      </c>
      <c r="D14" s="471" t="s">
        <v>20</v>
      </c>
      <c r="E14" s="457">
        <v>9787516750551</v>
      </c>
      <c r="F14" s="458">
        <v>29</v>
      </c>
      <c r="G14" s="459"/>
      <c r="H14" s="460"/>
      <c r="I14" s="460"/>
      <c r="J14" s="460"/>
    </row>
    <row r="15" s="441" customFormat="1" ht="19" customHeight="1" spans="1:10">
      <c r="A15" s="455"/>
      <c r="B15" s="466"/>
      <c r="C15" s="467" t="s">
        <v>192</v>
      </c>
      <c r="D15" s="471" t="s">
        <v>20</v>
      </c>
      <c r="E15" s="457">
        <v>9787516750001</v>
      </c>
      <c r="F15" s="458">
        <v>6</v>
      </c>
      <c r="G15" s="459"/>
      <c r="H15" s="460"/>
      <c r="I15" s="460"/>
      <c r="J15" s="460"/>
    </row>
    <row r="16" s="441" customFormat="1" ht="19" customHeight="1" spans="1:10">
      <c r="A16" s="455"/>
      <c r="B16" s="466" t="s">
        <v>193</v>
      </c>
      <c r="C16" s="467" t="s">
        <v>193</v>
      </c>
      <c r="D16" s="471" t="s">
        <v>20</v>
      </c>
      <c r="E16" s="457">
        <v>9787516748831</v>
      </c>
      <c r="F16" s="458">
        <v>31</v>
      </c>
      <c r="G16" s="459"/>
      <c r="H16" s="460"/>
      <c r="I16" s="460"/>
      <c r="J16" s="460"/>
    </row>
    <row r="17" s="441" customFormat="1" ht="19" customHeight="1" spans="1:10">
      <c r="A17" s="455"/>
      <c r="B17" s="466" t="s">
        <v>194</v>
      </c>
      <c r="C17" s="467" t="s">
        <v>195</v>
      </c>
      <c r="D17" s="471" t="s">
        <v>20</v>
      </c>
      <c r="E17" s="457">
        <v>9787516750568</v>
      </c>
      <c r="F17" s="458">
        <v>49</v>
      </c>
      <c r="G17" s="459"/>
      <c r="H17" s="460"/>
      <c r="I17" s="460"/>
      <c r="J17" s="460"/>
    </row>
    <row r="18" s="441" customFormat="1" ht="19" customHeight="1" spans="1:10">
      <c r="A18" s="455"/>
      <c r="B18" s="466" t="s">
        <v>46</v>
      </c>
      <c r="C18" s="467" t="s">
        <v>149</v>
      </c>
      <c r="D18" s="467" t="s">
        <v>20</v>
      </c>
      <c r="E18" s="596" t="s">
        <v>196</v>
      </c>
      <c r="F18" s="458">
        <v>16</v>
      </c>
      <c r="G18" s="459"/>
      <c r="H18" s="460"/>
      <c r="I18" s="460"/>
      <c r="J18" s="460"/>
    </row>
    <row r="19" s="441" customFormat="1" ht="19" customHeight="1" spans="1:10">
      <c r="A19" s="455"/>
      <c r="B19" s="462" t="s">
        <v>46</v>
      </c>
      <c r="C19" s="462" t="s">
        <v>197</v>
      </c>
      <c r="D19" s="462" t="s">
        <v>133</v>
      </c>
      <c r="E19" s="593" t="s">
        <v>198</v>
      </c>
      <c r="F19" s="458">
        <v>7.87</v>
      </c>
      <c r="G19" s="459"/>
      <c r="H19" s="460"/>
      <c r="I19" s="460"/>
      <c r="J19" s="460"/>
    </row>
    <row r="20" s="441" customFormat="1" ht="19" customHeight="1" spans="1:10">
      <c r="A20" s="455"/>
      <c r="B20" s="466"/>
      <c r="C20" s="467"/>
      <c r="D20" s="467"/>
      <c r="E20" s="472" t="s">
        <v>24</v>
      </c>
      <c r="F20" s="473">
        <f>SUM(F5:F19)</f>
        <v>334.62</v>
      </c>
      <c r="G20" s="459"/>
      <c r="H20" s="460"/>
      <c r="I20" s="460"/>
      <c r="J20" s="460"/>
    </row>
    <row r="21" s="441" customFormat="1" ht="19" customHeight="1" spans="1:10">
      <c r="A21" s="455" t="s">
        <v>199</v>
      </c>
      <c r="B21" s="456" t="s">
        <v>130</v>
      </c>
      <c r="C21" s="456" t="s">
        <v>131</v>
      </c>
      <c r="D21" s="456" t="s">
        <v>14</v>
      </c>
      <c r="E21" s="457">
        <v>9787040609073</v>
      </c>
      <c r="F21" s="458">
        <v>14.35</v>
      </c>
      <c r="G21" s="459"/>
      <c r="H21" s="460"/>
      <c r="I21" s="460"/>
      <c r="J21" s="460"/>
    </row>
    <row r="22" s="441" customFormat="1" ht="19" customHeight="1" spans="1:10">
      <c r="A22" s="455"/>
      <c r="B22" s="456"/>
      <c r="C22" s="456" t="s">
        <v>132</v>
      </c>
      <c r="D22" s="456" t="s">
        <v>133</v>
      </c>
      <c r="E22" s="592" t="s">
        <v>178</v>
      </c>
      <c r="F22" s="458">
        <v>7.87</v>
      </c>
      <c r="G22" s="459"/>
      <c r="H22" s="460"/>
      <c r="I22" s="460"/>
      <c r="J22" s="460"/>
    </row>
    <row r="23" s="441" customFormat="1" ht="19" customHeight="1" spans="1:10">
      <c r="A23" s="455"/>
      <c r="B23" s="466" t="s">
        <v>179</v>
      </c>
      <c r="C23" s="474" t="s">
        <v>135</v>
      </c>
      <c r="D23" s="471" t="s">
        <v>14</v>
      </c>
      <c r="E23" s="463" t="s">
        <v>180</v>
      </c>
      <c r="F23" s="470">
        <v>18.55</v>
      </c>
      <c r="G23" s="459"/>
      <c r="H23" s="460"/>
      <c r="I23" s="460"/>
      <c r="J23" s="460"/>
    </row>
    <row r="24" s="441" customFormat="1" ht="19" customHeight="1" spans="1:10">
      <c r="A24" s="455"/>
      <c r="B24" s="466"/>
      <c r="C24" s="474" t="s">
        <v>136</v>
      </c>
      <c r="D24" s="471" t="s">
        <v>14</v>
      </c>
      <c r="E24" s="593" t="s">
        <v>182</v>
      </c>
      <c r="F24" s="470">
        <v>38</v>
      </c>
      <c r="G24" s="459"/>
      <c r="H24" s="460"/>
      <c r="I24" s="460"/>
      <c r="J24" s="460"/>
    </row>
    <row r="25" s="441" customFormat="1" ht="19" customHeight="1" spans="1:10">
      <c r="A25" s="455"/>
      <c r="B25" s="466" t="s">
        <v>137</v>
      </c>
      <c r="C25" s="462" t="s">
        <v>138</v>
      </c>
      <c r="D25" s="462" t="s">
        <v>14</v>
      </c>
      <c r="E25" s="594" t="s">
        <v>183</v>
      </c>
      <c r="F25" s="464">
        <v>19.98</v>
      </c>
      <c r="G25" s="459"/>
      <c r="H25" s="460"/>
      <c r="I25" s="460"/>
      <c r="J25" s="460"/>
    </row>
    <row r="26" s="441" customFormat="1" ht="19" customHeight="1" spans="1:10">
      <c r="A26" s="455"/>
      <c r="B26" s="466" t="s">
        <v>184</v>
      </c>
      <c r="C26" s="462" t="s">
        <v>143</v>
      </c>
      <c r="D26" s="462" t="s">
        <v>20</v>
      </c>
      <c r="E26" s="462" t="s">
        <v>185</v>
      </c>
      <c r="F26" s="464">
        <v>32</v>
      </c>
      <c r="G26" s="459"/>
      <c r="H26" s="460"/>
      <c r="I26" s="460"/>
      <c r="J26" s="460"/>
    </row>
    <row r="27" s="441" customFormat="1" ht="19" customHeight="1" spans="1:10">
      <c r="A27" s="455"/>
      <c r="B27" s="466" t="s">
        <v>139</v>
      </c>
      <c r="C27" s="467" t="s">
        <v>157</v>
      </c>
      <c r="D27" s="467" t="s">
        <v>20</v>
      </c>
      <c r="E27" s="467" t="s">
        <v>186</v>
      </c>
      <c r="F27" s="458">
        <v>24</v>
      </c>
      <c r="G27" s="459"/>
      <c r="H27" s="460"/>
      <c r="I27" s="460"/>
      <c r="J27" s="460"/>
    </row>
    <row r="28" s="441" customFormat="1" ht="19" customHeight="1" spans="1:10">
      <c r="A28" s="455"/>
      <c r="B28" s="466"/>
      <c r="C28" s="467" t="s">
        <v>158</v>
      </c>
      <c r="D28" s="467" t="s">
        <v>20</v>
      </c>
      <c r="E28" s="467" t="s">
        <v>187</v>
      </c>
      <c r="F28" s="458">
        <v>13</v>
      </c>
      <c r="G28" s="459"/>
      <c r="H28" s="460"/>
      <c r="I28" s="460"/>
      <c r="J28" s="460"/>
    </row>
    <row r="29" s="441" customFormat="1" ht="19" customHeight="1" spans="1:10">
      <c r="A29" s="455"/>
      <c r="B29" s="466" t="s">
        <v>188</v>
      </c>
      <c r="C29" s="462" t="s">
        <v>148</v>
      </c>
      <c r="D29" s="467" t="s">
        <v>20</v>
      </c>
      <c r="E29" s="595" t="s">
        <v>189</v>
      </c>
      <c r="F29" s="470">
        <v>28</v>
      </c>
      <c r="G29" s="459"/>
      <c r="H29" s="460"/>
      <c r="I29" s="460"/>
      <c r="J29" s="460"/>
    </row>
    <row r="30" s="441" customFormat="1" ht="19" customHeight="1" spans="1:10">
      <c r="A30" s="455"/>
      <c r="B30" s="466" t="s">
        <v>190</v>
      </c>
      <c r="C30" s="467" t="s">
        <v>191</v>
      </c>
      <c r="D30" s="471" t="s">
        <v>20</v>
      </c>
      <c r="E30" s="457">
        <v>9787516750551</v>
      </c>
      <c r="F30" s="458">
        <v>29</v>
      </c>
      <c r="G30" s="459"/>
      <c r="H30" s="460"/>
      <c r="I30" s="460"/>
      <c r="J30" s="460"/>
    </row>
    <row r="31" s="441" customFormat="1" ht="19" customHeight="1" spans="1:10">
      <c r="A31" s="455"/>
      <c r="B31" s="466"/>
      <c r="C31" s="467" t="s">
        <v>192</v>
      </c>
      <c r="D31" s="471" t="s">
        <v>20</v>
      </c>
      <c r="E31" s="457">
        <v>9787516750001</v>
      </c>
      <c r="F31" s="458">
        <v>6</v>
      </c>
      <c r="G31" s="459"/>
      <c r="H31" s="460"/>
      <c r="I31" s="460"/>
      <c r="J31" s="460"/>
    </row>
    <row r="32" s="441" customFormat="1" ht="19" customHeight="1" spans="1:10">
      <c r="A32" s="455"/>
      <c r="B32" s="466" t="s">
        <v>200</v>
      </c>
      <c r="C32" s="471" t="s">
        <v>200</v>
      </c>
      <c r="D32" s="471" t="s">
        <v>20</v>
      </c>
      <c r="E32" s="475" t="s">
        <v>201</v>
      </c>
      <c r="F32" s="476">
        <v>25</v>
      </c>
      <c r="G32" s="459"/>
      <c r="H32" s="460"/>
      <c r="I32" s="460"/>
      <c r="J32" s="460"/>
    </row>
    <row r="33" s="441" customFormat="1" ht="19" customHeight="1" spans="1:10">
      <c r="A33" s="455"/>
      <c r="B33" s="466" t="s">
        <v>202</v>
      </c>
      <c r="C33" s="467" t="s">
        <v>203</v>
      </c>
      <c r="D33" s="471" t="s">
        <v>204</v>
      </c>
      <c r="E33" s="457">
        <v>9787563743414</v>
      </c>
      <c r="F33" s="458">
        <v>37</v>
      </c>
      <c r="G33" s="459"/>
      <c r="H33" s="460"/>
      <c r="I33" s="460"/>
      <c r="J33" s="460"/>
    </row>
    <row r="34" s="441" customFormat="1" ht="19" customHeight="1" spans="1:10">
      <c r="A34" s="455"/>
      <c r="B34" s="466" t="s">
        <v>205</v>
      </c>
      <c r="C34" s="471" t="s">
        <v>206</v>
      </c>
      <c r="D34" s="471" t="s">
        <v>207</v>
      </c>
      <c r="E34" s="597" t="s">
        <v>208</v>
      </c>
      <c r="F34" s="476">
        <v>49.8</v>
      </c>
      <c r="G34" s="459"/>
      <c r="H34" s="460"/>
      <c r="I34" s="460"/>
      <c r="J34" s="460"/>
    </row>
    <row r="35" s="441" customFormat="1" ht="19" customHeight="1" spans="1:10">
      <c r="A35" s="455"/>
      <c r="B35" s="466" t="s">
        <v>46</v>
      </c>
      <c r="C35" s="467" t="s">
        <v>149</v>
      </c>
      <c r="D35" s="467" t="s">
        <v>20</v>
      </c>
      <c r="E35" s="596" t="s">
        <v>196</v>
      </c>
      <c r="F35" s="458">
        <v>16</v>
      </c>
      <c r="G35" s="459"/>
      <c r="H35" s="460"/>
      <c r="I35" s="460"/>
      <c r="J35" s="460"/>
    </row>
    <row r="36" s="441" customFormat="1" ht="19" customHeight="1" spans="1:10">
      <c r="A36" s="455"/>
      <c r="B36" s="462" t="s">
        <v>46</v>
      </c>
      <c r="C36" s="462" t="s">
        <v>197</v>
      </c>
      <c r="D36" s="462" t="s">
        <v>133</v>
      </c>
      <c r="E36" s="593" t="s">
        <v>198</v>
      </c>
      <c r="F36" s="458">
        <v>7.87</v>
      </c>
      <c r="G36" s="459"/>
      <c r="H36" s="460"/>
      <c r="I36" s="460"/>
      <c r="J36" s="460"/>
    </row>
    <row r="37" s="441" customFormat="1" ht="19" customHeight="1" spans="1:10">
      <c r="A37" s="455"/>
      <c r="B37" s="466"/>
      <c r="C37" s="467"/>
      <c r="D37" s="467"/>
      <c r="E37" s="472" t="s">
        <v>24</v>
      </c>
      <c r="F37" s="473">
        <f>SUM(F21:F36)</f>
        <v>366.42</v>
      </c>
      <c r="G37" s="459"/>
      <c r="H37" s="460"/>
      <c r="I37" s="460"/>
      <c r="J37" s="460"/>
    </row>
    <row r="38" s="441" customFormat="1" ht="19" customHeight="1" spans="1:10">
      <c r="A38" s="455" t="s">
        <v>209</v>
      </c>
      <c r="B38" s="466" t="s">
        <v>210</v>
      </c>
      <c r="C38" s="456" t="s">
        <v>13</v>
      </c>
      <c r="D38" s="456" t="s">
        <v>14</v>
      </c>
      <c r="E38" s="457">
        <v>9787040610536</v>
      </c>
      <c r="F38" s="458">
        <v>26</v>
      </c>
      <c r="G38" s="459"/>
      <c r="H38" s="460"/>
      <c r="I38" s="460"/>
      <c r="J38" s="460"/>
    </row>
    <row r="39" s="441" customFormat="1" ht="19" customHeight="1" spans="1:10">
      <c r="A39" s="455"/>
      <c r="B39" s="466" t="s">
        <v>211</v>
      </c>
      <c r="C39" s="467" t="s">
        <v>212</v>
      </c>
      <c r="D39" s="477" t="s">
        <v>20</v>
      </c>
      <c r="E39" s="457">
        <v>9787516739716</v>
      </c>
      <c r="F39" s="458">
        <v>23</v>
      </c>
      <c r="G39" s="459"/>
      <c r="H39" s="460"/>
      <c r="I39" s="460"/>
      <c r="J39" s="460"/>
    </row>
    <row r="40" s="441" customFormat="1" ht="19" customHeight="1" spans="1:10">
      <c r="A40" s="455"/>
      <c r="B40" s="466" t="s">
        <v>213</v>
      </c>
      <c r="C40" s="467" t="s">
        <v>214</v>
      </c>
      <c r="D40" s="477" t="s">
        <v>215</v>
      </c>
      <c r="E40" s="457">
        <v>9787568926645</v>
      </c>
      <c r="F40" s="458">
        <v>29</v>
      </c>
      <c r="G40" s="459"/>
      <c r="H40" s="460"/>
      <c r="I40" s="460"/>
      <c r="J40" s="460"/>
    </row>
    <row r="41" s="441" customFormat="1" ht="19" customHeight="1" spans="1:10">
      <c r="A41" s="455"/>
      <c r="B41" s="466" t="s">
        <v>216</v>
      </c>
      <c r="C41" s="467" t="s">
        <v>217</v>
      </c>
      <c r="D41" s="477" t="s">
        <v>204</v>
      </c>
      <c r="E41" s="457">
        <v>9787563712748</v>
      </c>
      <c r="F41" s="458">
        <v>32</v>
      </c>
      <c r="G41" s="459"/>
      <c r="H41" s="460"/>
      <c r="I41" s="460"/>
      <c r="J41" s="460"/>
    </row>
    <row r="42" s="441" customFormat="1" ht="19" customHeight="1" spans="1:10">
      <c r="A42" s="455"/>
      <c r="B42" s="466" t="s">
        <v>218</v>
      </c>
      <c r="C42" s="467" t="s">
        <v>218</v>
      </c>
      <c r="D42" s="477" t="s">
        <v>215</v>
      </c>
      <c r="E42" s="457">
        <v>9787562489382</v>
      </c>
      <c r="F42" s="458">
        <v>59</v>
      </c>
      <c r="G42" s="459"/>
      <c r="H42" s="460"/>
      <c r="I42" s="460"/>
      <c r="J42" s="460"/>
    </row>
    <row r="43" s="441" customFormat="1" ht="19" customHeight="1" spans="1:10">
      <c r="A43" s="455"/>
      <c r="B43" s="466" t="s">
        <v>219</v>
      </c>
      <c r="C43" s="467" t="s">
        <v>220</v>
      </c>
      <c r="D43" s="477" t="s">
        <v>221</v>
      </c>
      <c r="E43" s="598" t="s">
        <v>222</v>
      </c>
      <c r="F43" s="476">
        <v>88</v>
      </c>
      <c r="G43" s="459"/>
      <c r="H43" s="460"/>
      <c r="I43" s="460"/>
      <c r="J43" s="460"/>
    </row>
    <row r="44" s="441" customFormat="1" ht="19" customHeight="1" spans="1:10">
      <c r="A44" s="455"/>
      <c r="B44" s="466"/>
      <c r="C44" s="467"/>
      <c r="D44" s="467"/>
      <c r="E44" s="472" t="s">
        <v>24</v>
      </c>
      <c r="F44" s="473">
        <f>SUM(F38:F43)</f>
        <v>257</v>
      </c>
      <c r="G44" s="459"/>
      <c r="H44" s="460"/>
      <c r="I44" s="460"/>
      <c r="J44" s="460"/>
    </row>
    <row r="45" s="441" customFormat="1" ht="19" customHeight="1" spans="1:10">
      <c r="A45" s="455" t="s">
        <v>223</v>
      </c>
      <c r="B45" s="466" t="s">
        <v>210</v>
      </c>
      <c r="C45" s="456" t="s">
        <v>224</v>
      </c>
      <c r="D45" s="456" t="s">
        <v>14</v>
      </c>
      <c r="E45" s="457">
        <v>9787040599022</v>
      </c>
      <c r="F45" s="458">
        <v>18</v>
      </c>
      <c r="G45" s="459"/>
      <c r="H45" s="460"/>
      <c r="I45" s="460"/>
      <c r="J45" s="460"/>
    </row>
    <row r="46" s="441" customFormat="1" ht="19" customHeight="1" spans="1:10">
      <c r="A46" s="455"/>
      <c r="B46" s="466" t="s">
        <v>225</v>
      </c>
      <c r="C46" s="467" t="s">
        <v>226</v>
      </c>
      <c r="D46" s="462" t="s">
        <v>20</v>
      </c>
      <c r="E46" s="457">
        <v>9787516740736</v>
      </c>
      <c r="F46" s="458">
        <v>20</v>
      </c>
      <c r="G46" s="459"/>
      <c r="H46" s="460"/>
      <c r="I46" s="460"/>
      <c r="J46" s="460"/>
    </row>
    <row r="47" s="441" customFormat="1" ht="19" customHeight="1" spans="1:10">
      <c r="A47" s="455"/>
      <c r="B47" s="466" t="s">
        <v>227</v>
      </c>
      <c r="C47" s="467" t="s">
        <v>228</v>
      </c>
      <c r="D47" s="462" t="s">
        <v>20</v>
      </c>
      <c r="E47" s="457">
        <v>9787516740392</v>
      </c>
      <c r="F47" s="458">
        <v>16</v>
      </c>
      <c r="G47" s="459"/>
      <c r="H47" s="460"/>
      <c r="I47" s="460"/>
      <c r="J47" s="460"/>
    </row>
    <row r="48" s="441" customFormat="1" ht="19" customHeight="1" spans="1:10">
      <c r="A48" s="455"/>
      <c r="B48" s="466" t="s">
        <v>229</v>
      </c>
      <c r="C48" s="467" t="s">
        <v>230</v>
      </c>
      <c r="D48" s="477" t="s">
        <v>104</v>
      </c>
      <c r="E48" s="457">
        <v>9787518426386</v>
      </c>
      <c r="F48" s="458">
        <v>36</v>
      </c>
      <c r="G48" s="459"/>
      <c r="H48" s="460"/>
      <c r="I48" s="460"/>
      <c r="J48" s="460"/>
    </row>
    <row r="49" s="441" customFormat="1" ht="19" customHeight="1" spans="1:10">
      <c r="A49" s="455"/>
      <c r="B49" s="466" t="s">
        <v>231</v>
      </c>
      <c r="C49" s="467" t="s">
        <v>231</v>
      </c>
      <c r="D49" s="477" t="s">
        <v>104</v>
      </c>
      <c r="E49" s="457">
        <v>9787563715053</v>
      </c>
      <c r="F49" s="458">
        <v>17</v>
      </c>
      <c r="G49" s="459"/>
      <c r="H49" s="460"/>
      <c r="I49" s="460"/>
      <c r="J49" s="460"/>
    </row>
    <row r="50" s="441" customFormat="1" ht="19" customHeight="1" spans="1:10">
      <c r="A50" s="455"/>
      <c r="B50" s="466" t="s">
        <v>232</v>
      </c>
      <c r="C50" s="467" t="s">
        <v>233</v>
      </c>
      <c r="D50" s="462" t="s">
        <v>234</v>
      </c>
      <c r="E50" s="457">
        <v>9787516740033</v>
      </c>
      <c r="F50" s="458">
        <v>29</v>
      </c>
      <c r="G50" s="459"/>
      <c r="H50" s="460"/>
      <c r="I50" s="460"/>
      <c r="J50" s="460"/>
    </row>
    <row r="51" s="441" customFormat="1" ht="19" customHeight="1" spans="1:10">
      <c r="A51" s="455"/>
      <c r="B51" s="466" t="s">
        <v>235</v>
      </c>
      <c r="C51" s="467" t="s">
        <v>236</v>
      </c>
      <c r="D51" s="462" t="s">
        <v>234</v>
      </c>
      <c r="E51" s="457">
        <v>9787516742068</v>
      </c>
      <c r="F51" s="458">
        <v>16</v>
      </c>
      <c r="G51" s="459"/>
      <c r="H51" s="460"/>
      <c r="I51" s="460"/>
      <c r="J51" s="460"/>
    </row>
    <row r="52" s="441" customFormat="1" ht="19" customHeight="1" spans="1:10">
      <c r="A52" s="455"/>
      <c r="B52" s="456" t="s">
        <v>46</v>
      </c>
      <c r="C52" s="456" t="s">
        <v>47</v>
      </c>
      <c r="D52" s="456" t="s">
        <v>20</v>
      </c>
      <c r="E52" s="592" t="s">
        <v>237</v>
      </c>
      <c r="F52" s="458">
        <v>18</v>
      </c>
      <c r="G52" s="459"/>
      <c r="H52" s="460"/>
      <c r="I52" s="460"/>
      <c r="J52" s="460"/>
    </row>
    <row r="53" s="441" customFormat="1" ht="24" customHeight="1" spans="1:10">
      <c r="A53" s="455"/>
      <c r="B53" s="466"/>
      <c r="C53" s="467"/>
      <c r="D53" s="467"/>
      <c r="E53" s="472" t="s">
        <v>24</v>
      </c>
      <c r="F53" s="473">
        <f>SUM(F45:F52)</f>
        <v>170</v>
      </c>
      <c r="G53" s="459"/>
      <c r="H53" s="460"/>
      <c r="I53" s="460"/>
      <c r="J53" s="460"/>
    </row>
    <row r="54" s="441" customFormat="1" ht="19" customHeight="1" spans="1:10">
      <c r="A54" s="455" t="s">
        <v>238</v>
      </c>
      <c r="B54" s="456" t="s">
        <v>84</v>
      </c>
      <c r="C54" s="456" t="s">
        <v>85</v>
      </c>
      <c r="D54" s="456" t="s">
        <v>14</v>
      </c>
      <c r="E54" s="457">
        <v>9787040609097</v>
      </c>
      <c r="F54" s="458">
        <v>10.15</v>
      </c>
      <c r="G54" s="478"/>
      <c r="H54" s="460"/>
      <c r="I54" s="460"/>
      <c r="J54" s="460"/>
    </row>
    <row r="55" s="441" customFormat="1" ht="19" customHeight="1" spans="1:10">
      <c r="A55" s="455"/>
      <c r="B55" s="456" t="s">
        <v>179</v>
      </c>
      <c r="C55" s="474" t="s">
        <v>87</v>
      </c>
      <c r="D55" s="471" t="s">
        <v>14</v>
      </c>
      <c r="E55" s="599" t="s">
        <v>239</v>
      </c>
      <c r="F55" s="470">
        <v>16.45</v>
      </c>
      <c r="G55" s="459"/>
      <c r="H55" s="460"/>
      <c r="I55" s="460"/>
      <c r="J55" s="460"/>
    </row>
    <row r="56" s="441" customFormat="1" ht="19" customHeight="1" spans="1:10">
      <c r="A56" s="455"/>
      <c r="B56" s="466" t="s">
        <v>240</v>
      </c>
      <c r="C56" s="467" t="s">
        <v>241</v>
      </c>
      <c r="D56" s="477" t="s">
        <v>20</v>
      </c>
      <c r="E56" s="457">
        <v>9787516738689</v>
      </c>
      <c r="F56" s="458">
        <v>34</v>
      </c>
      <c r="G56" s="459"/>
      <c r="H56" s="460"/>
      <c r="I56" s="460"/>
      <c r="J56" s="460"/>
    </row>
    <row r="57" s="441" customFormat="1" ht="19" customHeight="1" spans="1:10">
      <c r="A57" s="455"/>
      <c r="B57" s="466" t="s">
        <v>242</v>
      </c>
      <c r="C57" s="467" t="s">
        <v>243</v>
      </c>
      <c r="D57" s="467" t="s">
        <v>14</v>
      </c>
      <c r="E57" s="457">
        <v>9787040494518</v>
      </c>
      <c r="F57" s="458">
        <v>49.8</v>
      </c>
      <c r="G57" s="459"/>
      <c r="H57" s="460"/>
      <c r="I57" s="460"/>
      <c r="J57" s="460"/>
    </row>
    <row r="58" s="441" customFormat="1" ht="19" customHeight="1" spans="1:10">
      <c r="A58" s="455"/>
      <c r="B58" s="466" t="s">
        <v>244</v>
      </c>
      <c r="C58" s="471" t="s">
        <v>245</v>
      </c>
      <c r="D58" s="471" t="s">
        <v>215</v>
      </c>
      <c r="E58" s="598" t="s">
        <v>246</v>
      </c>
      <c r="F58" s="476">
        <v>49.8</v>
      </c>
      <c r="G58" s="459"/>
      <c r="H58" s="460"/>
      <c r="I58" s="460"/>
      <c r="J58" s="460"/>
    </row>
    <row r="59" s="441" customFormat="1" ht="19" customHeight="1" spans="1:10">
      <c r="A59" s="455"/>
      <c r="B59" s="466" t="s">
        <v>247</v>
      </c>
      <c r="C59" s="467" t="s">
        <v>228</v>
      </c>
      <c r="D59" s="462" t="s">
        <v>20</v>
      </c>
      <c r="E59" s="457">
        <v>9787516740392</v>
      </c>
      <c r="F59" s="458">
        <v>16</v>
      </c>
      <c r="G59" s="459"/>
      <c r="H59" s="460"/>
      <c r="I59" s="460"/>
      <c r="J59" s="460"/>
    </row>
    <row r="60" s="441" customFormat="1" ht="24" customHeight="1" spans="1:10">
      <c r="A60" s="455"/>
      <c r="B60" s="466"/>
      <c r="C60" s="467"/>
      <c r="D60" s="467"/>
      <c r="E60" s="472" t="s">
        <v>24</v>
      </c>
      <c r="F60" s="473">
        <f>SUM(F54:F59)</f>
        <v>176.2</v>
      </c>
      <c r="G60" s="459"/>
      <c r="H60" s="460"/>
      <c r="I60" s="460"/>
      <c r="J60" s="460"/>
    </row>
    <row r="61" s="441" customFormat="1" ht="19" customHeight="1" spans="1:10">
      <c r="A61" s="455" t="s">
        <v>248</v>
      </c>
      <c r="B61" s="466" t="s">
        <v>210</v>
      </c>
      <c r="C61" s="456" t="s">
        <v>13</v>
      </c>
      <c r="D61" s="456" t="s">
        <v>14</v>
      </c>
      <c r="E61" s="457">
        <v>9787040610536</v>
      </c>
      <c r="F61" s="458">
        <v>26</v>
      </c>
      <c r="G61" s="459"/>
      <c r="H61" s="460"/>
      <c r="I61" s="460"/>
      <c r="J61" s="460"/>
    </row>
    <row r="62" s="441" customFormat="1" ht="19" customHeight="1" spans="1:10">
      <c r="A62" s="455"/>
      <c r="B62" s="466" t="s">
        <v>211</v>
      </c>
      <c r="C62" s="467" t="s">
        <v>212</v>
      </c>
      <c r="D62" s="477" t="s">
        <v>20</v>
      </c>
      <c r="E62" s="457">
        <v>9787516739716</v>
      </c>
      <c r="F62" s="458">
        <v>23</v>
      </c>
      <c r="G62" s="459"/>
      <c r="H62" s="460"/>
      <c r="I62" s="460"/>
      <c r="J62" s="460"/>
    </row>
    <row r="63" s="441" customFormat="1" ht="19" customHeight="1" spans="1:10">
      <c r="A63" s="455"/>
      <c r="B63" s="466" t="s">
        <v>213</v>
      </c>
      <c r="C63" s="467" t="s">
        <v>214</v>
      </c>
      <c r="D63" s="477" t="s">
        <v>215</v>
      </c>
      <c r="E63" s="457">
        <v>9787568926645</v>
      </c>
      <c r="F63" s="458">
        <v>29</v>
      </c>
      <c r="G63" s="459"/>
      <c r="H63" s="460"/>
      <c r="I63" s="460"/>
      <c r="J63" s="460"/>
    </row>
    <row r="64" s="441" customFormat="1" ht="19" customHeight="1" spans="1:10">
      <c r="A64" s="455"/>
      <c r="B64" s="466" t="s">
        <v>216</v>
      </c>
      <c r="C64" s="467" t="s">
        <v>217</v>
      </c>
      <c r="D64" s="477" t="s">
        <v>204</v>
      </c>
      <c r="E64" s="457">
        <v>9787563712748</v>
      </c>
      <c r="F64" s="458">
        <v>32</v>
      </c>
      <c r="G64" s="459"/>
      <c r="H64" s="460"/>
      <c r="I64" s="460"/>
      <c r="J64" s="460"/>
    </row>
    <row r="65" s="441" customFormat="1" ht="21" customHeight="1" spans="1:18">
      <c r="A65" s="455"/>
      <c r="B65" s="466"/>
      <c r="C65" s="467"/>
      <c r="D65" s="467"/>
      <c r="E65" s="472" t="s">
        <v>24</v>
      </c>
      <c r="F65" s="473">
        <f>SUM(F61:F64)</f>
        <v>110</v>
      </c>
      <c r="G65" s="459"/>
      <c r="H65" s="460"/>
      <c r="I65" s="460"/>
      <c r="J65" s="460"/>
    </row>
    <row r="66" s="441" customFormat="1" ht="19" customHeight="1" spans="1:18">
      <c r="A66" s="455" t="s">
        <v>249</v>
      </c>
      <c r="B66" s="480" t="s">
        <v>42</v>
      </c>
      <c r="C66" s="456" t="s">
        <v>224</v>
      </c>
      <c r="D66" s="456" t="s">
        <v>14</v>
      </c>
      <c r="E66" s="457">
        <v>9787040599022</v>
      </c>
      <c r="F66" s="458">
        <v>18</v>
      </c>
      <c r="G66" s="459"/>
      <c r="H66" s="460"/>
      <c r="I66" s="460"/>
      <c r="J66" s="460"/>
    </row>
    <row r="67" s="441" customFormat="1" ht="19" customHeight="1" spans="1:18">
      <c r="A67" s="455"/>
      <c r="B67" s="466" t="s">
        <v>250</v>
      </c>
      <c r="C67" s="467" t="s">
        <v>251</v>
      </c>
      <c r="D67" s="477" t="s">
        <v>234</v>
      </c>
      <c r="E67" s="457">
        <v>9787516743089</v>
      </c>
      <c r="F67" s="458">
        <v>51</v>
      </c>
      <c r="G67" s="459"/>
      <c r="H67" s="460"/>
      <c r="I67" s="460"/>
      <c r="J67" s="460"/>
    </row>
    <row r="68" s="441" customFormat="1" ht="19" customHeight="1" spans="1:18">
      <c r="A68" s="455"/>
      <c r="B68" s="466" t="s">
        <v>229</v>
      </c>
      <c r="C68" s="467" t="s">
        <v>230</v>
      </c>
      <c r="D68" s="477" t="s">
        <v>104</v>
      </c>
      <c r="E68" s="457">
        <v>9787518426386</v>
      </c>
      <c r="F68" s="458">
        <v>36</v>
      </c>
      <c r="G68" s="459"/>
      <c r="H68" s="460"/>
      <c r="I68" s="460"/>
      <c r="J68" s="460"/>
    </row>
    <row r="69" s="441" customFormat="1" ht="19" customHeight="1" spans="1:18">
      <c r="A69" s="455"/>
      <c r="B69" s="466" t="s">
        <v>231</v>
      </c>
      <c r="C69" s="467" t="s">
        <v>231</v>
      </c>
      <c r="D69" s="477" t="s">
        <v>104</v>
      </c>
      <c r="E69" s="457">
        <v>9787563715053</v>
      </c>
      <c r="F69" s="458">
        <v>17</v>
      </c>
      <c r="G69" s="459"/>
      <c r="H69" s="460"/>
      <c r="I69" s="460"/>
      <c r="J69" s="460"/>
    </row>
    <row r="70" s="441" customFormat="1" ht="19" customHeight="1" spans="1:18">
      <c r="A70" s="455"/>
      <c r="B70" s="466" t="s">
        <v>252</v>
      </c>
      <c r="C70" s="467" t="s">
        <v>253</v>
      </c>
      <c r="D70" s="477" t="s">
        <v>20</v>
      </c>
      <c r="E70" s="457">
        <v>9787516741955</v>
      </c>
      <c r="F70" s="458">
        <v>35</v>
      </c>
      <c r="G70" s="459"/>
      <c r="H70" s="460"/>
      <c r="I70" s="460"/>
      <c r="J70" s="460"/>
    </row>
    <row r="71" s="441" customFormat="1" ht="19" customHeight="1" spans="1:18">
      <c r="A71" s="455"/>
      <c r="B71" s="456" t="s">
        <v>46</v>
      </c>
      <c r="C71" s="456" t="s">
        <v>47</v>
      </c>
      <c r="D71" s="456" t="s">
        <v>20</v>
      </c>
      <c r="E71" s="592" t="s">
        <v>237</v>
      </c>
      <c r="F71" s="458">
        <v>18</v>
      </c>
      <c r="G71" s="459"/>
      <c r="H71" s="460"/>
      <c r="I71" s="460"/>
      <c r="J71" s="460"/>
    </row>
    <row r="72" s="441" customFormat="1" ht="21" customHeight="1" spans="1:18">
      <c r="A72" s="455"/>
      <c r="B72" s="466"/>
      <c r="C72" s="467"/>
      <c r="D72" s="467"/>
      <c r="E72" s="472" t="s">
        <v>24</v>
      </c>
      <c r="F72" s="473">
        <f>SUM(F66:F71)</f>
        <v>175</v>
      </c>
      <c r="G72" s="459"/>
      <c r="H72" s="460"/>
      <c r="I72" s="460"/>
      <c r="J72" s="460"/>
    </row>
    <row r="73" s="441" customFormat="1" ht="19" customHeight="1" spans="1:18">
      <c r="A73" s="455" t="s">
        <v>254</v>
      </c>
      <c r="B73" s="456" t="s">
        <v>84</v>
      </c>
      <c r="C73" s="456" t="s">
        <v>85</v>
      </c>
      <c r="D73" s="456" t="s">
        <v>14</v>
      </c>
      <c r="E73" s="457">
        <v>9787040609097</v>
      </c>
      <c r="F73" s="458">
        <v>10.15</v>
      </c>
      <c r="G73" s="459"/>
      <c r="H73" s="460"/>
      <c r="I73" s="460"/>
      <c r="J73" s="460"/>
    </row>
    <row r="74" s="441" customFormat="1" ht="19" customHeight="1" spans="1:18">
      <c r="A74" s="455"/>
      <c r="B74" s="456" t="s">
        <v>179</v>
      </c>
      <c r="C74" s="474" t="s">
        <v>87</v>
      </c>
      <c r="D74" s="471" t="s">
        <v>14</v>
      </c>
      <c r="E74" s="599" t="s">
        <v>239</v>
      </c>
      <c r="F74" s="470">
        <v>16.45</v>
      </c>
      <c r="G74" s="459"/>
      <c r="H74" s="460"/>
      <c r="I74" s="460"/>
      <c r="J74" s="460"/>
    </row>
    <row r="75" s="441" customFormat="1" ht="19" customHeight="1" spans="1:18">
      <c r="A75" s="455"/>
      <c r="B75" s="466" t="s">
        <v>240</v>
      </c>
      <c r="C75" s="467" t="s">
        <v>241</v>
      </c>
      <c r="D75" s="477" t="s">
        <v>20</v>
      </c>
      <c r="E75" s="457">
        <v>9787516738689</v>
      </c>
      <c r="F75" s="458">
        <v>34</v>
      </c>
      <c r="G75" s="459"/>
      <c r="H75" s="460"/>
      <c r="I75" s="460"/>
      <c r="J75" s="460"/>
    </row>
    <row r="76" s="441" customFormat="1" ht="19" customHeight="1" spans="1:18">
      <c r="A76" s="455"/>
      <c r="B76" s="466" t="s">
        <v>255</v>
      </c>
      <c r="C76" s="467" t="s">
        <v>255</v>
      </c>
      <c r="D76" s="471" t="s">
        <v>20</v>
      </c>
      <c r="E76" s="457">
        <v>9787516733431</v>
      </c>
      <c r="F76" s="458">
        <v>28</v>
      </c>
      <c r="G76" s="459"/>
      <c r="H76" s="460"/>
      <c r="I76" s="460"/>
      <c r="J76" s="460"/>
    </row>
    <row r="77" s="441" customFormat="1" ht="24" customHeight="1" spans="1:18">
      <c r="A77" s="455"/>
      <c r="B77" s="466"/>
      <c r="C77" s="467"/>
      <c r="D77" s="467"/>
      <c r="E77" s="472" t="s">
        <v>24</v>
      </c>
      <c r="F77" s="473">
        <f>SUM(F73:F76)</f>
        <v>88.6</v>
      </c>
      <c r="G77" s="459"/>
      <c r="H77" s="460"/>
      <c r="I77" s="460"/>
      <c r="J77" s="460"/>
    </row>
    <row r="78" ht="19" customHeight="1" spans="1:18">
      <c r="A78" s="481" t="s">
        <v>256</v>
      </c>
      <c r="B78" s="456" t="s">
        <v>84</v>
      </c>
      <c r="C78" s="456" t="s">
        <v>85</v>
      </c>
      <c r="D78" s="456" t="s">
        <v>14</v>
      </c>
      <c r="E78" s="457">
        <v>9787040609097</v>
      </c>
      <c r="F78" s="458">
        <v>10.15</v>
      </c>
      <c r="G78" s="482"/>
      <c r="H78" s="483"/>
      <c r="I78" s="483"/>
      <c r="J78" s="483"/>
      <c r="K78" s="483"/>
      <c r="L78" s="483"/>
      <c r="M78" s="483"/>
      <c r="N78" s="483"/>
      <c r="O78" s="483"/>
      <c r="P78" s="483"/>
      <c r="Q78" s="483"/>
      <c r="R78" s="441"/>
    </row>
    <row r="79" s="441" customFormat="1" ht="19" customHeight="1" spans="1:18">
      <c r="A79" s="455"/>
      <c r="B79" s="456" t="s">
        <v>179</v>
      </c>
      <c r="C79" s="474" t="s">
        <v>87</v>
      </c>
      <c r="D79" s="471" t="s">
        <v>14</v>
      </c>
      <c r="E79" s="599" t="s">
        <v>239</v>
      </c>
      <c r="F79" s="470">
        <v>16.45</v>
      </c>
      <c r="G79" s="459"/>
      <c r="H79" s="460"/>
      <c r="I79" s="460"/>
      <c r="J79" s="460"/>
    </row>
    <row r="80" ht="19" customHeight="1" spans="1:18">
      <c r="A80" s="484"/>
      <c r="B80" s="485" t="s">
        <v>257</v>
      </c>
      <c r="C80" s="486" t="s">
        <v>258</v>
      </c>
      <c r="D80" s="485" t="s">
        <v>20</v>
      </c>
      <c r="E80" s="487" t="s">
        <v>259</v>
      </c>
      <c r="F80" s="470">
        <v>14</v>
      </c>
      <c r="G80" s="482"/>
      <c r="H80" s="488"/>
      <c r="I80" s="489"/>
      <c r="J80" s="490"/>
      <c r="K80" s="491"/>
      <c r="L80" s="492"/>
      <c r="M80" s="483"/>
      <c r="N80" s="483"/>
      <c r="O80" s="483"/>
      <c r="P80" s="493"/>
      <c r="Q80" s="483"/>
    </row>
    <row r="81" ht="19" customHeight="1" spans="1:17">
      <c r="A81" s="484"/>
      <c r="B81" s="485"/>
      <c r="C81" s="486" t="s">
        <v>260</v>
      </c>
      <c r="D81" s="485" t="s">
        <v>20</v>
      </c>
      <c r="E81" s="475" t="s">
        <v>261</v>
      </c>
      <c r="F81" s="470">
        <v>5</v>
      </c>
      <c r="G81" s="482"/>
      <c r="H81" s="488"/>
      <c r="I81" s="489"/>
      <c r="J81" s="490"/>
      <c r="K81" s="491"/>
      <c r="L81" s="492"/>
      <c r="M81" s="483"/>
      <c r="N81" s="483"/>
      <c r="O81" s="483"/>
      <c r="P81" s="493"/>
      <c r="Q81" s="483"/>
    </row>
    <row r="82" ht="19" customHeight="1" spans="1:17">
      <c r="A82" s="484"/>
      <c r="B82" s="485" t="s">
        <v>262</v>
      </c>
      <c r="C82" s="486" t="s">
        <v>262</v>
      </c>
      <c r="D82" s="486" t="s">
        <v>204</v>
      </c>
      <c r="E82" s="475" t="s">
        <v>263</v>
      </c>
      <c r="F82" s="470">
        <v>59.8</v>
      </c>
      <c r="G82" s="482"/>
      <c r="H82" s="488"/>
      <c r="I82" s="494"/>
      <c r="J82" s="495"/>
      <c r="K82" s="495"/>
      <c r="L82" s="496"/>
      <c r="M82" s="483"/>
      <c r="N82" s="483"/>
      <c r="O82" s="483"/>
      <c r="P82" s="493"/>
      <c r="Q82" s="483"/>
    </row>
    <row r="83" ht="19" customHeight="1" spans="1:17">
      <c r="A83" s="484"/>
      <c r="B83" s="485" t="s">
        <v>264</v>
      </c>
      <c r="C83" s="457" t="s">
        <v>265</v>
      </c>
      <c r="D83" s="457" t="s">
        <v>266</v>
      </c>
      <c r="E83" s="457">
        <v>9787516725238</v>
      </c>
      <c r="F83" s="458">
        <v>19</v>
      </c>
      <c r="G83" s="482"/>
      <c r="H83" s="488"/>
      <c r="I83" s="494"/>
      <c r="J83" s="495"/>
      <c r="K83" s="495"/>
      <c r="L83" s="496"/>
      <c r="M83" s="483"/>
      <c r="N83" s="483"/>
      <c r="O83" s="483"/>
      <c r="P83" s="493"/>
      <c r="Q83" s="483"/>
    </row>
    <row r="84" ht="19" customHeight="1" spans="1:17">
      <c r="A84" s="484"/>
      <c r="B84" s="485"/>
      <c r="C84" s="457" t="s">
        <v>267</v>
      </c>
      <c r="D84" s="457" t="s">
        <v>266</v>
      </c>
      <c r="E84" s="457">
        <v>9787516726303</v>
      </c>
      <c r="F84" s="458">
        <v>7</v>
      </c>
      <c r="G84" s="482"/>
      <c r="H84" s="488"/>
      <c r="I84" s="494"/>
      <c r="J84" s="495"/>
      <c r="K84" s="497"/>
      <c r="L84" s="496"/>
      <c r="M84" s="483"/>
      <c r="N84" s="483"/>
      <c r="O84" s="483"/>
      <c r="P84" s="498"/>
      <c r="Q84" s="483"/>
    </row>
    <row r="85" ht="19" customHeight="1" spans="1:17">
      <c r="A85" s="484"/>
      <c r="B85" s="485" t="s">
        <v>268</v>
      </c>
      <c r="C85" s="485" t="s">
        <v>269</v>
      </c>
      <c r="D85" s="457" t="s">
        <v>204</v>
      </c>
      <c r="E85" s="457">
        <v>9787563722044</v>
      </c>
      <c r="F85" s="458">
        <v>38</v>
      </c>
      <c r="G85" s="482"/>
      <c r="H85" s="488"/>
      <c r="I85" s="499"/>
      <c r="J85" s="499"/>
      <c r="K85" s="500"/>
      <c r="L85" s="501"/>
      <c r="M85" s="483"/>
      <c r="N85" s="483"/>
      <c r="O85" s="483"/>
      <c r="P85" s="502"/>
      <c r="Q85" s="483"/>
    </row>
    <row r="86" ht="24" customHeight="1" spans="1:17">
      <c r="A86" s="503"/>
      <c r="B86" s="504"/>
      <c r="C86" s="505"/>
      <c r="D86" s="505"/>
      <c r="E86" s="472" t="s">
        <v>24</v>
      </c>
      <c r="F86" s="473">
        <f>SUM(F78:F85)</f>
        <v>169.4</v>
      </c>
      <c r="G86" s="482"/>
      <c r="H86" s="488"/>
      <c r="I86" s="499"/>
      <c r="J86" s="499"/>
      <c r="K86" s="497"/>
      <c r="L86" s="496"/>
      <c r="M86" s="483"/>
      <c r="N86" s="483"/>
      <c r="O86" s="483"/>
      <c r="P86" s="502"/>
      <c r="Q86" s="483"/>
    </row>
    <row r="87" ht="19" customHeight="1" spans="1:17">
      <c r="A87" s="481" t="s">
        <v>270</v>
      </c>
      <c r="B87" s="485" t="s">
        <v>130</v>
      </c>
      <c r="C87" s="506" t="s">
        <v>131</v>
      </c>
      <c r="D87" s="506" t="s">
        <v>14</v>
      </c>
      <c r="E87" s="507">
        <v>9787040609073</v>
      </c>
      <c r="F87" s="508">
        <v>14.35</v>
      </c>
      <c r="G87" s="482"/>
      <c r="H87" s="488"/>
      <c r="I87" s="499"/>
      <c r="J87" s="499"/>
      <c r="K87" s="499"/>
      <c r="L87" s="501"/>
      <c r="M87" s="483"/>
      <c r="N87" s="483"/>
      <c r="O87" s="483"/>
      <c r="P87" s="498"/>
      <c r="Q87" s="483"/>
    </row>
    <row r="88" ht="19" customHeight="1" spans="1:17">
      <c r="A88" s="484"/>
      <c r="B88" s="485"/>
      <c r="C88" s="456" t="s">
        <v>132</v>
      </c>
      <c r="D88" s="456" t="s">
        <v>133</v>
      </c>
      <c r="E88" s="592" t="s">
        <v>178</v>
      </c>
      <c r="F88" s="458">
        <v>7.87</v>
      </c>
      <c r="G88" s="482"/>
      <c r="H88" s="488"/>
      <c r="I88" s="499"/>
      <c r="J88" s="495"/>
      <c r="K88" s="495"/>
      <c r="L88" s="496"/>
      <c r="M88" s="483"/>
      <c r="N88" s="483"/>
      <c r="O88" s="483"/>
      <c r="P88" s="493"/>
      <c r="Q88" s="483"/>
    </row>
    <row r="89" s="441" customFormat="1" ht="19" customHeight="1" spans="1:17">
      <c r="A89" s="455"/>
      <c r="B89" s="461" t="s">
        <v>179</v>
      </c>
      <c r="C89" s="462" t="s">
        <v>135</v>
      </c>
      <c r="D89" s="462" t="s">
        <v>14</v>
      </c>
      <c r="E89" s="463" t="s">
        <v>180</v>
      </c>
      <c r="F89" s="464">
        <v>18.55</v>
      </c>
      <c r="G89" s="459"/>
      <c r="H89" s="460"/>
      <c r="I89" s="460"/>
      <c r="J89" s="460"/>
    </row>
    <row r="90" s="441" customFormat="1" ht="19" customHeight="1" spans="1:17">
      <c r="A90" s="455"/>
      <c r="B90" s="465"/>
      <c r="C90" s="462" t="s">
        <v>136</v>
      </c>
      <c r="D90" s="462" t="s">
        <v>181</v>
      </c>
      <c r="E90" s="593" t="s">
        <v>182</v>
      </c>
      <c r="F90" s="464">
        <v>38</v>
      </c>
      <c r="G90" s="459"/>
      <c r="H90" s="460"/>
      <c r="I90" s="460"/>
      <c r="J90" s="460"/>
    </row>
    <row r="91" ht="19" customHeight="1" spans="1:17">
      <c r="A91" s="484"/>
      <c r="B91" s="485" t="s">
        <v>139</v>
      </c>
      <c r="C91" s="509" t="s">
        <v>157</v>
      </c>
      <c r="D91" s="509" t="s">
        <v>20</v>
      </c>
      <c r="E91" s="600" t="s">
        <v>186</v>
      </c>
      <c r="F91" s="510">
        <v>24</v>
      </c>
      <c r="G91" s="482"/>
      <c r="H91" s="483"/>
      <c r="I91" s="483"/>
      <c r="J91" s="483"/>
      <c r="K91" s="483"/>
      <c r="L91" s="483"/>
      <c r="M91" s="483"/>
      <c r="N91" s="483"/>
      <c r="O91" s="483"/>
      <c r="P91" s="493"/>
      <c r="Q91" s="483"/>
    </row>
    <row r="92" ht="19" customHeight="1" spans="1:17">
      <c r="A92" s="484"/>
      <c r="B92" s="485"/>
      <c r="C92" s="509" t="s">
        <v>158</v>
      </c>
      <c r="D92" s="509" t="s">
        <v>20</v>
      </c>
      <c r="E92" s="600" t="s">
        <v>187</v>
      </c>
      <c r="F92" s="510">
        <v>13</v>
      </c>
      <c r="G92" s="482"/>
      <c r="H92" s="483"/>
      <c r="I92" s="483"/>
      <c r="J92" s="483"/>
      <c r="K92" s="483"/>
      <c r="L92" s="483"/>
      <c r="M92" s="483"/>
      <c r="N92" s="483"/>
      <c r="O92" s="483"/>
      <c r="P92" s="511"/>
      <c r="Q92" s="483"/>
    </row>
    <row r="93" s="441" customFormat="1" ht="19" customHeight="1" spans="1:17">
      <c r="A93" s="455"/>
      <c r="B93" s="466" t="s">
        <v>184</v>
      </c>
      <c r="C93" s="462" t="s">
        <v>143</v>
      </c>
      <c r="D93" s="462" t="s">
        <v>20</v>
      </c>
      <c r="E93" s="462" t="s">
        <v>185</v>
      </c>
      <c r="F93" s="464">
        <v>32</v>
      </c>
      <c r="G93" s="459"/>
      <c r="H93" s="460"/>
      <c r="I93" s="460"/>
      <c r="J93" s="460"/>
    </row>
    <row r="94" ht="19" customHeight="1" spans="1:17">
      <c r="A94" s="484"/>
      <c r="B94" s="485" t="s">
        <v>137</v>
      </c>
      <c r="C94" s="462" t="s">
        <v>138</v>
      </c>
      <c r="D94" s="462" t="s">
        <v>14</v>
      </c>
      <c r="E94" s="463" t="s">
        <v>183</v>
      </c>
      <c r="F94" s="464">
        <v>19.98</v>
      </c>
      <c r="G94" s="482"/>
      <c r="H94" s="483"/>
      <c r="I94" s="483"/>
      <c r="J94" s="483"/>
      <c r="K94" s="483"/>
      <c r="L94" s="483"/>
      <c r="M94" s="483"/>
      <c r="N94" s="483"/>
      <c r="O94" s="483"/>
      <c r="P94" s="511"/>
      <c r="Q94" s="483"/>
    </row>
    <row r="95" ht="19" customHeight="1" spans="1:17">
      <c r="A95" s="484"/>
      <c r="B95" s="466" t="s">
        <v>188</v>
      </c>
      <c r="C95" s="462" t="s">
        <v>148</v>
      </c>
      <c r="D95" s="467" t="s">
        <v>20</v>
      </c>
      <c r="E95" s="595" t="s">
        <v>189</v>
      </c>
      <c r="F95" s="470">
        <v>28</v>
      </c>
      <c r="G95" s="482"/>
      <c r="H95" s="483"/>
      <c r="I95" s="483"/>
      <c r="J95" s="483"/>
      <c r="K95" s="483"/>
      <c r="L95" s="483"/>
      <c r="M95" s="483"/>
      <c r="N95" s="483"/>
      <c r="O95" s="483"/>
      <c r="P95" s="511"/>
      <c r="Q95" s="483"/>
    </row>
    <row r="96" ht="19" customHeight="1" spans="1:17">
      <c r="A96" s="484"/>
      <c r="B96" s="512" t="s">
        <v>271</v>
      </c>
      <c r="C96" s="462" t="s">
        <v>145</v>
      </c>
      <c r="D96" s="462" t="s">
        <v>20</v>
      </c>
      <c r="E96" s="593" t="s">
        <v>272</v>
      </c>
      <c r="F96" s="464">
        <v>40</v>
      </c>
      <c r="G96" s="482"/>
      <c r="H96" s="483"/>
      <c r="I96" s="483"/>
      <c r="J96" s="483"/>
      <c r="K96" s="483"/>
      <c r="L96" s="483"/>
      <c r="M96" s="483"/>
      <c r="N96" s="483"/>
      <c r="O96" s="483"/>
      <c r="P96" s="483"/>
      <c r="Q96" s="483"/>
    </row>
    <row r="97" ht="19" customHeight="1" spans="1:8">
      <c r="A97" s="484"/>
      <c r="B97" s="513"/>
      <c r="C97" s="462" t="s">
        <v>273</v>
      </c>
      <c r="D97" s="462" t="s">
        <v>274</v>
      </c>
      <c r="E97" s="593" t="s">
        <v>275</v>
      </c>
      <c r="F97" s="464">
        <v>39</v>
      </c>
      <c r="G97" s="482"/>
    </row>
    <row r="98" ht="19" customHeight="1" spans="1:8">
      <c r="A98" s="484"/>
      <c r="B98" s="485" t="s">
        <v>276</v>
      </c>
      <c r="C98" s="457" t="s">
        <v>277</v>
      </c>
      <c r="D98" s="462" t="s">
        <v>20</v>
      </c>
      <c r="E98" s="457">
        <v>9787516752340</v>
      </c>
      <c r="F98" s="458">
        <v>38</v>
      </c>
      <c r="G98" s="482"/>
    </row>
    <row r="99" ht="19" customHeight="1" spans="1:8">
      <c r="A99" s="484"/>
      <c r="B99" s="485"/>
      <c r="C99" s="457" t="s">
        <v>278</v>
      </c>
      <c r="D99" s="462" t="s">
        <v>20</v>
      </c>
      <c r="E99" s="457">
        <v>9787516751749</v>
      </c>
      <c r="F99" s="458">
        <v>9</v>
      </c>
      <c r="G99" s="482"/>
    </row>
    <row r="100" ht="19" customHeight="1" spans="1:8">
      <c r="A100" s="484"/>
      <c r="B100" s="485" t="s">
        <v>279</v>
      </c>
      <c r="C100" s="467" t="s">
        <v>241</v>
      </c>
      <c r="D100" s="477" t="s">
        <v>20</v>
      </c>
      <c r="E100" s="457">
        <v>9787516738689</v>
      </c>
      <c r="F100" s="458">
        <v>34</v>
      </c>
      <c r="G100" s="482"/>
    </row>
    <row r="101" ht="19" customHeight="1" spans="1:8">
      <c r="A101" s="484"/>
      <c r="B101" s="485"/>
      <c r="C101" s="457" t="s">
        <v>280</v>
      </c>
      <c r="D101" s="462" t="s">
        <v>20</v>
      </c>
      <c r="E101" s="457">
        <v>9787516726938</v>
      </c>
      <c r="F101" s="458">
        <v>11</v>
      </c>
      <c r="G101" s="482"/>
    </row>
    <row r="102" ht="19" customHeight="1" spans="1:8">
      <c r="A102" s="484"/>
      <c r="B102" s="466" t="s">
        <v>46</v>
      </c>
      <c r="C102" s="467" t="s">
        <v>149</v>
      </c>
      <c r="D102" s="467" t="s">
        <v>20</v>
      </c>
      <c r="E102" s="596" t="s">
        <v>196</v>
      </c>
      <c r="F102" s="458">
        <v>16</v>
      </c>
      <c r="G102" s="482"/>
    </row>
    <row r="103" ht="26" customHeight="1" spans="1:8">
      <c r="A103" s="514"/>
      <c r="B103" s="515"/>
      <c r="C103" s="515"/>
      <c r="D103" s="515"/>
      <c r="E103" s="472" t="s">
        <v>24</v>
      </c>
      <c r="F103" s="473">
        <f>SUM(F87:F102)</f>
        <v>382.75</v>
      </c>
      <c r="G103" s="482"/>
    </row>
    <row r="104" s="442" customFormat="1" ht="19" customHeight="1" spans="1:8">
      <c r="B104" s="516"/>
      <c r="C104" s="516"/>
      <c r="D104" s="516"/>
      <c r="E104" s="517"/>
      <c r="F104" s="518"/>
      <c r="G104" s="518"/>
      <c r="H104" s="517"/>
    </row>
    <row r="105" spans="1:8">
      <c r="G105" s="482"/>
    </row>
    <row r="106" spans="1:8">
      <c r="G106" s="482"/>
    </row>
    <row r="107" spans="1:8">
      <c r="G107" s="482"/>
    </row>
    <row r="108" spans="1:8">
      <c r="G108" s="482"/>
    </row>
    <row r="109" spans="1:8">
      <c r="G109" s="482"/>
    </row>
    <row r="110" spans="1:8">
      <c r="G110" s="482"/>
    </row>
    <row r="111" spans="1:8">
      <c r="G111" s="482"/>
    </row>
    <row r="112" spans="1:8">
      <c r="G112" s="482"/>
    </row>
    <row r="113" spans="7:7">
      <c r="G113" s="482"/>
    </row>
    <row r="114" spans="7:7">
      <c r="G114" s="482"/>
    </row>
    <row r="115" spans="7:7">
      <c r="G115" s="482"/>
    </row>
    <row r="116" spans="7:7">
      <c r="G116" s="482"/>
    </row>
    <row r="117" spans="7:7">
      <c r="G117" s="482"/>
    </row>
    <row r="118" spans="7:7">
      <c r="G118" s="482"/>
    </row>
    <row r="119" spans="7:7">
      <c r="G119" s="482"/>
    </row>
    <row r="120" spans="7:7">
      <c r="G120" s="482"/>
    </row>
    <row r="121" spans="7:7">
      <c r="G121" s="482"/>
    </row>
    <row r="122" spans="7:7">
      <c r="G122" s="482"/>
    </row>
    <row r="123" spans="7:7">
      <c r="G123" s="482"/>
    </row>
    <row r="124" spans="7:7">
      <c r="G124" s="482"/>
    </row>
    <row r="125" spans="7:7">
      <c r="G125" s="482"/>
    </row>
    <row r="126" spans="7:7">
      <c r="G126" s="482"/>
    </row>
    <row r="127" spans="7:7">
      <c r="G127" s="482"/>
    </row>
    <row r="128" spans="7:7">
      <c r="G128" s="482"/>
    </row>
    <row r="129" spans="7:7">
      <c r="G129" s="482"/>
    </row>
    <row r="130" spans="7:7">
      <c r="G130" s="482"/>
    </row>
    <row r="131" spans="7:7">
      <c r="G131" s="482"/>
    </row>
    <row r="132" spans="7:7">
      <c r="G132" s="482"/>
    </row>
    <row r="133" spans="7:7">
      <c r="G133" s="482"/>
    </row>
    <row r="134" spans="7:7">
      <c r="G134" s="482"/>
    </row>
    <row r="135" spans="7:7">
      <c r="G135" s="482"/>
    </row>
    <row r="136" spans="7:7">
      <c r="G136" s="482"/>
    </row>
    <row r="137" spans="7:7">
      <c r="G137" s="482"/>
    </row>
    <row r="138" spans="7:7">
      <c r="G138" s="482"/>
    </row>
    <row r="139" spans="7:7">
      <c r="G139" s="482"/>
    </row>
    <row r="140" spans="7:7">
      <c r="G140" s="482"/>
    </row>
    <row r="141" spans="7:7">
      <c r="G141" s="482"/>
    </row>
    <row r="142" ht="26" customHeight="1" spans="7:7">
      <c r="G142" s="482"/>
    </row>
    <row r="143" spans="7:7">
      <c r="G143" s="482"/>
    </row>
    <row r="144" ht="28" customHeight="1" spans="7:7">
      <c r="G144" s="482"/>
    </row>
    <row r="145" ht="27" customHeight="1" spans="7:7">
      <c r="G145" s="482"/>
    </row>
    <row r="146" ht="15" customHeight="1" spans="7:7">
      <c r="G146" s="482"/>
    </row>
    <row r="147" spans="7:7">
      <c r="G147" s="482"/>
    </row>
    <row r="148" spans="7:7">
      <c r="G148" s="482"/>
    </row>
    <row r="149" spans="7:7">
      <c r="G149" s="519"/>
    </row>
    <row r="150" ht="29.4" customHeight="1"/>
  </sheetData>
  <mergeCells count="32">
    <mergeCell ref="A1:I1"/>
    <mergeCell ref="A2:H2"/>
    <mergeCell ref="A3:G3"/>
    <mergeCell ref="A5:A20"/>
    <mergeCell ref="A21:A37"/>
    <mergeCell ref="A38:A44"/>
    <mergeCell ref="A45:A53"/>
    <mergeCell ref="A54:A60"/>
    <mergeCell ref="A61:A65"/>
    <mergeCell ref="A66:A72"/>
    <mergeCell ref="A73:A77"/>
    <mergeCell ref="A78:A86"/>
    <mergeCell ref="A87:A103"/>
    <mergeCell ref="B5:B6"/>
    <mergeCell ref="B7:B8"/>
    <mergeCell ref="B11:B12"/>
    <mergeCell ref="B14:B15"/>
    <mergeCell ref="B21:B22"/>
    <mergeCell ref="B23:B24"/>
    <mergeCell ref="B27:B28"/>
    <mergeCell ref="B30:B31"/>
    <mergeCell ref="B80:B81"/>
    <mergeCell ref="B83:B84"/>
    <mergeCell ref="B87:B88"/>
    <mergeCell ref="B89:B90"/>
    <mergeCell ref="B91:B92"/>
    <mergeCell ref="B96:B97"/>
    <mergeCell ref="B98:B99"/>
    <mergeCell ref="B100:B101"/>
    <mergeCell ref="H80:H81"/>
    <mergeCell ref="H82:H84"/>
    <mergeCell ref="H85:H86"/>
  </mergeCells>
  <conditionalFormatting sqref="E34">
    <cfRule type="duplicateValues" dxfId="0" priority="1"/>
  </conditionalFormatting>
  <hyperlinks>
    <hyperlink ref="D41" r:id="rId1" display="旅游教育出版社"/>
    <hyperlink ref="D64" r:id="rId1" display="旅游教育出版社"/>
    <hyperlink ref="D32" r:id="rId2" display="中国劳动社会保障出版社"/>
  </hyperlinks>
  <pageMargins left="0.751388888888889" right="0.751388888888889" top="1" bottom="1" header="0.511805555555556" footer="0.590277777777778"/>
  <pageSetup paperSize="9" scale="69" fitToHeight="0" orientation="landscape" horizontalDpi="600"/>
  <headerFooter alignWithMargins="0">
    <oddFooter>&amp;L制表：</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43"/>
  <sheetViews>
    <sheetView topLeftCell="A93" workbookViewId="0">
      <selection activeCell="B15" sqref="B15"/>
    </sheetView>
  </sheetViews>
  <sheetFormatPr defaultColWidth="9" defaultRowHeight="27" customHeight="1" outlineLevelCol="6"/>
  <cols>
    <col min="1" max="1" width="15.4444444444444" style="318" customWidth="1"/>
    <col min="2" max="2" width="30.1111111111111" style="36" customWidth="1"/>
    <col min="3" max="3" width="40.2222222222222" style="36" customWidth="1"/>
    <col min="4" max="4" width="22.7777777777778" style="36" customWidth="1"/>
    <col min="5" max="5" width="16" style="287" customWidth="1"/>
    <col min="6" max="6" width="11.4444444444444" style="38" customWidth="1"/>
    <col min="7" max="7" width="9" style="290"/>
    <col min="8" max="16384" width="9" style="34"/>
  </cols>
  <sheetData>
    <row r="1" s="285" customFormat="1" ht="21.9" customHeight="1" spans="1:7">
      <c r="A1" s="291" t="s">
        <v>0</v>
      </c>
      <c r="B1" s="291"/>
      <c r="C1" s="291"/>
      <c r="D1" s="291"/>
      <c r="E1" s="291"/>
      <c r="F1" s="291"/>
    </row>
    <row r="2" s="285" customFormat="1" ht="31" customHeight="1" spans="1:7">
      <c r="A2" s="291" t="s">
        <v>1</v>
      </c>
      <c r="B2" s="291"/>
      <c r="C2" s="291"/>
      <c r="D2" s="291"/>
      <c r="E2" s="291"/>
      <c r="F2" s="291"/>
    </row>
    <row r="3" s="285" customFormat="1" ht="18.6" customHeight="1" spans="1:7">
      <c r="A3" s="40" t="s">
        <v>281</v>
      </c>
      <c r="B3" s="40"/>
      <c r="C3" s="40"/>
      <c r="D3" s="40"/>
      <c r="E3" s="319"/>
      <c r="F3" s="40"/>
    </row>
    <row r="4" s="33" customFormat="1" ht="15" customHeight="1" spans="1:7">
      <c r="A4" s="320" t="s">
        <v>3</v>
      </c>
      <c r="B4" s="293" t="s">
        <v>4</v>
      </c>
      <c r="C4" s="293" t="s">
        <v>5</v>
      </c>
      <c r="D4" s="294" t="s">
        <v>6</v>
      </c>
      <c r="E4" s="295" t="s">
        <v>7</v>
      </c>
      <c r="F4" s="296" t="s">
        <v>8</v>
      </c>
      <c r="G4" s="299"/>
    </row>
    <row r="5" s="33" customFormat="1" ht="15" customHeight="1" spans="1:7">
      <c r="A5" s="321" t="s">
        <v>282</v>
      </c>
      <c r="B5" s="322" t="s">
        <v>283</v>
      </c>
      <c r="C5" s="323" t="s">
        <v>13</v>
      </c>
      <c r="D5" s="323" t="s">
        <v>14</v>
      </c>
      <c r="E5" s="601" t="s">
        <v>284</v>
      </c>
      <c r="F5" s="324">
        <v>26</v>
      </c>
      <c r="G5" s="299"/>
    </row>
    <row r="6" s="33" customFormat="1" ht="25" customHeight="1" spans="1:7">
      <c r="A6" s="325"/>
      <c r="B6" s="326" t="s">
        <v>285</v>
      </c>
      <c r="C6" s="326" t="s">
        <v>286</v>
      </c>
      <c r="D6" s="326" t="s">
        <v>74</v>
      </c>
      <c r="E6" s="602" t="s">
        <v>287</v>
      </c>
      <c r="F6" s="324">
        <v>89</v>
      </c>
      <c r="G6" s="299"/>
    </row>
    <row r="7" s="33" customFormat="1" customHeight="1" spans="1:7">
      <c r="A7" s="325"/>
      <c r="B7" s="327" t="s">
        <v>288</v>
      </c>
      <c r="C7" s="327" t="s">
        <v>289</v>
      </c>
      <c r="D7" s="327" t="s">
        <v>290</v>
      </c>
      <c r="E7" s="603" t="s">
        <v>291</v>
      </c>
      <c r="F7" s="324">
        <v>77</v>
      </c>
      <c r="G7" s="299"/>
    </row>
    <row r="8" s="33" customFormat="1" ht="15" customHeight="1" spans="1:7">
      <c r="A8" s="328"/>
      <c r="B8" s="322"/>
      <c r="C8" s="329"/>
      <c r="D8" s="329"/>
      <c r="E8" s="330" t="s">
        <v>24</v>
      </c>
      <c r="F8" s="331">
        <f>SUM(F5:F7)</f>
        <v>192</v>
      </c>
      <c r="G8" s="299"/>
    </row>
    <row r="9" s="33" customFormat="1" ht="15" customHeight="1" spans="1:7">
      <c r="A9" s="332" t="s">
        <v>292</v>
      </c>
      <c r="B9" s="322" t="s">
        <v>283</v>
      </c>
      <c r="C9" s="329" t="s">
        <v>13</v>
      </c>
      <c r="D9" s="329" t="s">
        <v>14</v>
      </c>
      <c r="E9" s="333">
        <v>9787040610536</v>
      </c>
      <c r="F9" s="324">
        <v>26</v>
      </c>
      <c r="G9" s="299"/>
    </row>
    <row r="10" s="33" customFormat="1" ht="15" customHeight="1" spans="1:7">
      <c r="A10" s="332"/>
      <c r="B10" s="334" t="s">
        <v>293</v>
      </c>
      <c r="C10" s="334" t="s">
        <v>294</v>
      </c>
      <c r="D10" s="335" t="s">
        <v>54</v>
      </c>
      <c r="E10" s="336">
        <v>9787302483892</v>
      </c>
      <c r="F10" s="337">
        <v>69</v>
      </c>
      <c r="G10" s="299"/>
    </row>
    <row r="11" s="33" customFormat="1" ht="15" customHeight="1" spans="1:7">
      <c r="A11" s="332"/>
      <c r="B11" s="334" t="s">
        <v>295</v>
      </c>
      <c r="C11" s="338" t="s">
        <v>296</v>
      </c>
      <c r="D11" s="335" t="s">
        <v>20</v>
      </c>
      <c r="E11" s="336">
        <v>9787516741719</v>
      </c>
      <c r="F11" s="337">
        <v>29</v>
      </c>
      <c r="G11" s="299"/>
    </row>
    <row r="12" s="33" customFormat="1" ht="15" customHeight="1" spans="1:7">
      <c r="A12" s="332"/>
      <c r="B12" s="334" t="s">
        <v>297</v>
      </c>
      <c r="C12" s="338" t="s">
        <v>298</v>
      </c>
      <c r="D12" s="335" t="s">
        <v>299</v>
      </c>
      <c r="E12" s="336">
        <v>9787111540038</v>
      </c>
      <c r="F12" s="337">
        <v>38</v>
      </c>
      <c r="G12" s="299"/>
    </row>
    <row r="13" s="286" customFormat="1" ht="15" customHeight="1" spans="1:7">
      <c r="A13" s="332"/>
      <c r="B13" s="339"/>
      <c r="C13" s="339"/>
      <c r="D13" s="340"/>
      <c r="E13" s="341" t="s">
        <v>24</v>
      </c>
      <c r="F13" s="342">
        <f>SUM(F9:F12)</f>
        <v>162</v>
      </c>
      <c r="G13" s="307"/>
    </row>
    <row r="14" s="33" customFormat="1" ht="15" customHeight="1" spans="1:7">
      <c r="A14" s="332" t="s">
        <v>300</v>
      </c>
      <c r="B14" s="343" t="s">
        <v>283</v>
      </c>
      <c r="C14" s="329" t="s">
        <v>13</v>
      </c>
      <c r="D14" s="329" t="s">
        <v>14</v>
      </c>
      <c r="E14" s="333">
        <v>9787040610536</v>
      </c>
      <c r="F14" s="324">
        <v>26</v>
      </c>
      <c r="G14" s="299"/>
    </row>
    <row r="15" s="33" customFormat="1" ht="31" customHeight="1" spans="1:7">
      <c r="A15" s="332"/>
      <c r="B15" s="323" t="s">
        <v>301</v>
      </c>
      <c r="C15" s="344" t="s">
        <v>302</v>
      </c>
      <c r="D15" s="345" t="s">
        <v>20</v>
      </c>
      <c r="E15" s="346">
        <v>9787504589156</v>
      </c>
      <c r="F15" s="324">
        <v>59</v>
      </c>
      <c r="G15" s="299"/>
    </row>
    <row r="16" s="33" customFormat="1" ht="24" customHeight="1" spans="1:7">
      <c r="A16" s="332"/>
      <c r="B16" s="347" t="s">
        <v>303</v>
      </c>
      <c r="C16" s="348" t="s">
        <v>304</v>
      </c>
      <c r="D16" s="348" t="s">
        <v>20</v>
      </c>
      <c r="E16" s="346">
        <v>9787516734148</v>
      </c>
      <c r="F16" s="324">
        <v>56</v>
      </c>
      <c r="G16" s="299"/>
    </row>
    <row r="17" s="33" customFormat="1" ht="15" customHeight="1" spans="1:7">
      <c r="A17" s="332"/>
      <c r="B17" s="343" t="s">
        <v>305</v>
      </c>
      <c r="C17" s="349" t="s">
        <v>306</v>
      </c>
      <c r="D17" s="348" t="s">
        <v>20</v>
      </c>
      <c r="E17" s="350">
        <v>9787516717240</v>
      </c>
      <c r="F17" s="351">
        <v>31</v>
      </c>
      <c r="G17" s="299"/>
    </row>
    <row r="18" s="33" customFormat="1" ht="15" customHeight="1" spans="1:7">
      <c r="A18" s="332"/>
      <c r="B18" s="352"/>
      <c r="C18" s="349" t="s">
        <v>307</v>
      </c>
      <c r="D18" s="348" t="s">
        <v>20</v>
      </c>
      <c r="E18" s="350">
        <v>9787516715260</v>
      </c>
      <c r="F18" s="351">
        <v>10</v>
      </c>
      <c r="G18" s="299"/>
    </row>
    <row r="19" s="33" customFormat="1" ht="15" customHeight="1" spans="1:7">
      <c r="A19" s="332"/>
      <c r="B19" s="323" t="s">
        <v>308</v>
      </c>
      <c r="C19" s="345" t="s">
        <v>308</v>
      </c>
      <c r="D19" s="345" t="s">
        <v>20</v>
      </c>
      <c r="E19" s="604" t="s">
        <v>309</v>
      </c>
      <c r="F19" s="353">
        <v>19</v>
      </c>
      <c r="G19" s="299"/>
    </row>
    <row r="20" s="286" customFormat="1" ht="15" customHeight="1" spans="1:7">
      <c r="A20" s="332"/>
      <c r="B20" s="354"/>
      <c r="C20" s="339"/>
      <c r="D20" s="340"/>
      <c r="E20" s="341" t="s">
        <v>24</v>
      </c>
      <c r="F20" s="342">
        <f>SUM(F14:F19)</f>
        <v>201</v>
      </c>
      <c r="G20" s="307"/>
    </row>
    <row r="21" s="33" customFormat="1" ht="15" customHeight="1" spans="1:7">
      <c r="A21" s="332" t="s">
        <v>310</v>
      </c>
      <c r="B21" s="343" t="s">
        <v>283</v>
      </c>
      <c r="C21" s="329" t="s">
        <v>13</v>
      </c>
      <c r="D21" s="329" t="s">
        <v>14</v>
      </c>
      <c r="E21" s="333">
        <v>9787040610536</v>
      </c>
      <c r="F21" s="324">
        <v>26</v>
      </c>
      <c r="G21" s="299"/>
    </row>
    <row r="22" s="33" customFormat="1" ht="15" customHeight="1" spans="1:7">
      <c r="A22" s="332"/>
      <c r="B22" s="355" t="s">
        <v>311</v>
      </c>
      <c r="C22" s="355" t="s">
        <v>312</v>
      </c>
      <c r="D22" s="355" t="s">
        <v>20</v>
      </c>
      <c r="E22" s="605" t="s">
        <v>313</v>
      </c>
      <c r="F22" s="356">
        <v>25</v>
      </c>
      <c r="G22" s="299"/>
    </row>
    <row r="23" s="33" customFormat="1" ht="15" customHeight="1" spans="1:7">
      <c r="A23" s="332"/>
      <c r="B23" s="357" t="s">
        <v>314</v>
      </c>
      <c r="C23" s="355" t="s">
        <v>315</v>
      </c>
      <c r="D23" s="355" t="s">
        <v>20</v>
      </c>
      <c r="E23" s="605" t="s">
        <v>316</v>
      </c>
      <c r="F23" s="356">
        <v>36</v>
      </c>
      <c r="G23" s="299"/>
    </row>
    <row r="24" s="33" customFormat="1" ht="15" customHeight="1" spans="1:7">
      <c r="A24" s="332"/>
      <c r="B24" s="358"/>
      <c r="C24" s="355" t="s">
        <v>317</v>
      </c>
      <c r="D24" s="355" t="s">
        <v>20</v>
      </c>
      <c r="E24" s="605" t="s">
        <v>318</v>
      </c>
      <c r="F24" s="356">
        <v>12</v>
      </c>
      <c r="G24" s="299"/>
    </row>
    <row r="25" s="33" customFormat="1" ht="15" customHeight="1" spans="1:7">
      <c r="A25" s="332"/>
      <c r="B25" s="355" t="s">
        <v>319</v>
      </c>
      <c r="C25" s="355" t="s">
        <v>320</v>
      </c>
      <c r="D25" s="355" t="s">
        <v>20</v>
      </c>
      <c r="E25" s="605" t="s">
        <v>321</v>
      </c>
      <c r="F25" s="356">
        <v>39</v>
      </c>
      <c r="G25" s="299"/>
    </row>
    <row r="26" s="33" customFormat="1" ht="15" customHeight="1" spans="1:7">
      <c r="A26" s="332"/>
      <c r="B26" s="355" t="s">
        <v>322</v>
      </c>
      <c r="C26" s="355" t="s">
        <v>323</v>
      </c>
      <c r="D26" s="355" t="s">
        <v>20</v>
      </c>
      <c r="E26" s="605" t="s">
        <v>324</v>
      </c>
      <c r="F26" s="356">
        <v>46</v>
      </c>
      <c r="G26" s="299"/>
    </row>
    <row r="27" s="33" customFormat="1" ht="15" customHeight="1" spans="1:7">
      <c r="A27" s="332"/>
      <c r="B27" s="349"/>
      <c r="C27" s="349"/>
      <c r="D27" s="349"/>
      <c r="E27" s="341" t="s">
        <v>24</v>
      </c>
      <c r="F27" s="342">
        <f>SUM(F21:F26)</f>
        <v>184</v>
      </c>
      <c r="G27" s="299"/>
    </row>
    <row r="28" s="33" customFormat="1" ht="20" customHeight="1" spans="1:7">
      <c r="A28" s="332" t="s">
        <v>325</v>
      </c>
      <c r="B28" s="343" t="s">
        <v>283</v>
      </c>
      <c r="C28" s="329" t="s">
        <v>13</v>
      </c>
      <c r="D28" s="329" t="s">
        <v>14</v>
      </c>
      <c r="E28" s="333">
        <v>9787040610536</v>
      </c>
      <c r="F28" s="324">
        <v>26</v>
      </c>
      <c r="G28" s="299"/>
    </row>
    <row r="29" s="33" customFormat="1" ht="22" customHeight="1" spans="1:7">
      <c r="A29" s="332"/>
      <c r="B29" s="326" t="s">
        <v>326</v>
      </c>
      <c r="C29" s="359" t="s">
        <v>327</v>
      </c>
      <c r="D29" s="360" t="s">
        <v>90</v>
      </c>
      <c r="E29" s="606" t="s">
        <v>328</v>
      </c>
      <c r="F29" s="361">
        <v>69.8</v>
      </c>
      <c r="G29" s="299"/>
    </row>
    <row r="30" s="33" customFormat="1" ht="22" customHeight="1" spans="1:7">
      <c r="A30" s="332"/>
      <c r="B30" s="326" t="s">
        <v>329</v>
      </c>
      <c r="C30" s="362" t="s">
        <v>330</v>
      </c>
      <c r="D30" s="363" t="s">
        <v>90</v>
      </c>
      <c r="E30" s="606" t="s">
        <v>331</v>
      </c>
      <c r="F30" s="361">
        <v>38</v>
      </c>
      <c r="G30" s="299"/>
    </row>
    <row r="31" s="33" customFormat="1" customHeight="1" spans="1:7">
      <c r="A31" s="332"/>
      <c r="B31" s="326" t="s">
        <v>332</v>
      </c>
      <c r="C31" s="359" t="s">
        <v>333</v>
      </c>
      <c r="D31" s="346" t="s">
        <v>20</v>
      </c>
      <c r="E31" s="606" t="s">
        <v>334</v>
      </c>
      <c r="F31" s="361">
        <v>45</v>
      </c>
      <c r="G31" s="299"/>
    </row>
    <row r="32" s="33" customFormat="1" customHeight="1" spans="1:7">
      <c r="A32" s="332"/>
      <c r="B32" s="364" t="s">
        <v>335</v>
      </c>
      <c r="C32" s="365" t="s">
        <v>336</v>
      </c>
      <c r="D32" s="346" t="s">
        <v>20</v>
      </c>
      <c r="E32" s="604" t="s">
        <v>337</v>
      </c>
      <c r="F32" s="366">
        <v>21</v>
      </c>
      <c r="G32" s="299"/>
    </row>
    <row r="33" s="33" customFormat="1" ht="26" customHeight="1" spans="1:7">
      <c r="A33" s="332"/>
      <c r="B33" s="367" t="s">
        <v>338</v>
      </c>
      <c r="C33" s="368" t="s">
        <v>339</v>
      </c>
      <c r="D33" s="346" t="s">
        <v>20</v>
      </c>
      <c r="E33" s="604" t="s">
        <v>340</v>
      </c>
      <c r="F33" s="366">
        <v>49</v>
      </c>
      <c r="G33" s="299"/>
    </row>
    <row r="34" s="33" customFormat="1" ht="20" customHeight="1" spans="1:7">
      <c r="A34" s="332"/>
      <c r="B34" s="322" t="s">
        <v>341</v>
      </c>
      <c r="C34" s="368" t="s">
        <v>342</v>
      </c>
      <c r="D34" s="346" t="s">
        <v>299</v>
      </c>
      <c r="E34" s="604" t="s">
        <v>343</v>
      </c>
      <c r="F34" s="366">
        <v>44.9</v>
      </c>
      <c r="G34" s="299"/>
    </row>
    <row r="35" s="33" customFormat="1" ht="15" customHeight="1" spans="1:7">
      <c r="A35" s="332"/>
      <c r="B35" s="68"/>
      <c r="C35" s="68"/>
      <c r="D35" s="68"/>
      <c r="E35" s="341" t="s">
        <v>24</v>
      </c>
      <c r="F35" s="342">
        <f>SUM(F28:F34)</f>
        <v>293.7</v>
      </c>
      <c r="G35" s="299"/>
    </row>
    <row r="36" s="286" customFormat="1" ht="15" customHeight="1" spans="1:7">
      <c r="A36" s="369" t="s">
        <v>344</v>
      </c>
      <c r="B36" s="349" t="s">
        <v>283</v>
      </c>
      <c r="C36" s="370" t="s">
        <v>224</v>
      </c>
      <c r="D36" s="370" t="s">
        <v>14</v>
      </c>
      <c r="E36" s="346">
        <v>9787040599022</v>
      </c>
      <c r="F36" s="324">
        <v>18</v>
      </c>
      <c r="G36" s="307"/>
    </row>
    <row r="37" s="286" customFormat="1" ht="15" customHeight="1" spans="1:7">
      <c r="A37" s="369"/>
      <c r="B37" s="364" t="s">
        <v>46</v>
      </c>
      <c r="C37" s="364" t="s">
        <v>47</v>
      </c>
      <c r="D37" s="364" t="s">
        <v>20</v>
      </c>
      <c r="E37" s="607" t="s">
        <v>237</v>
      </c>
      <c r="F37" s="371">
        <v>18</v>
      </c>
      <c r="G37" s="307"/>
    </row>
    <row r="38" s="286" customFormat="1" ht="31" customHeight="1" spans="1:7">
      <c r="A38" s="369"/>
      <c r="B38" s="364" t="s">
        <v>345</v>
      </c>
      <c r="C38" s="364" t="s">
        <v>346</v>
      </c>
      <c r="D38" s="364" t="s">
        <v>20</v>
      </c>
      <c r="E38" s="607" t="s">
        <v>275</v>
      </c>
      <c r="F38" s="371">
        <v>39</v>
      </c>
      <c r="G38" s="307"/>
    </row>
    <row r="39" s="286" customFormat="1" customHeight="1" spans="1:7">
      <c r="A39" s="369"/>
      <c r="B39" s="372" t="s">
        <v>347</v>
      </c>
      <c r="C39" s="335" t="s">
        <v>347</v>
      </c>
      <c r="D39" s="335" t="s">
        <v>39</v>
      </c>
      <c r="E39" s="373" t="s">
        <v>348</v>
      </c>
      <c r="F39" s="337">
        <v>37</v>
      </c>
      <c r="G39" s="307"/>
    </row>
    <row r="40" s="286" customFormat="1" ht="28" customHeight="1" spans="1:7">
      <c r="A40" s="369"/>
      <c r="B40" s="372" t="s">
        <v>349</v>
      </c>
      <c r="C40" s="364" t="s">
        <v>349</v>
      </c>
      <c r="D40" s="364" t="s">
        <v>299</v>
      </c>
      <c r="E40" s="373" t="s">
        <v>350</v>
      </c>
      <c r="F40" s="337">
        <v>49</v>
      </c>
      <c r="G40" s="307"/>
    </row>
    <row r="41" s="286" customFormat="1" ht="26" customHeight="1" spans="1:7">
      <c r="A41" s="369"/>
      <c r="B41" s="372" t="s">
        <v>351</v>
      </c>
      <c r="C41" s="334" t="s">
        <v>352</v>
      </c>
      <c r="D41" s="364" t="s">
        <v>299</v>
      </c>
      <c r="E41" s="373" t="s">
        <v>353</v>
      </c>
      <c r="F41" s="337">
        <v>59</v>
      </c>
      <c r="G41" s="307"/>
    </row>
    <row r="42" s="286" customFormat="1" ht="15" customHeight="1" spans="1:7">
      <c r="A42" s="369"/>
      <c r="B42" s="315"/>
      <c r="C42" s="315"/>
      <c r="D42" s="315"/>
      <c r="E42" s="341" t="s">
        <v>24</v>
      </c>
      <c r="F42" s="342">
        <f>SUM(F36:F41)</f>
        <v>220</v>
      </c>
      <c r="G42" s="307"/>
    </row>
    <row r="43" s="286" customFormat="1" ht="15" customHeight="1" spans="1:7">
      <c r="A43" s="369" t="s">
        <v>354</v>
      </c>
      <c r="B43" s="349" t="s">
        <v>283</v>
      </c>
      <c r="C43" s="370" t="s">
        <v>224</v>
      </c>
      <c r="D43" s="370" t="s">
        <v>14</v>
      </c>
      <c r="E43" s="346">
        <v>9787040599022</v>
      </c>
      <c r="F43" s="324">
        <v>18</v>
      </c>
      <c r="G43" s="307"/>
    </row>
    <row r="44" s="286" customFormat="1" ht="25" customHeight="1" spans="1:7">
      <c r="A44" s="369"/>
      <c r="B44" s="364" t="s">
        <v>46</v>
      </c>
      <c r="C44" s="364" t="s">
        <v>47</v>
      </c>
      <c r="D44" s="364" t="s">
        <v>20</v>
      </c>
      <c r="E44" s="607" t="s">
        <v>237</v>
      </c>
      <c r="F44" s="371">
        <v>18</v>
      </c>
      <c r="G44" s="307"/>
    </row>
    <row r="45" s="286" customFormat="1" ht="31" customHeight="1" spans="1:7">
      <c r="A45" s="369"/>
      <c r="B45" s="364" t="s">
        <v>345</v>
      </c>
      <c r="C45" s="364" t="s">
        <v>346</v>
      </c>
      <c r="D45" s="364" t="s">
        <v>20</v>
      </c>
      <c r="E45" s="607" t="s">
        <v>275</v>
      </c>
      <c r="F45" s="371">
        <v>39</v>
      </c>
      <c r="G45" s="307"/>
    </row>
    <row r="46" s="286" customFormat="1" ht="32" customHeight="1" spans="1:7">
      <c r="A46" s="369"/>
      <c r="B46" s="323" t="s">
        <v>355</v>
      </c>
      <c r="C46" s="345" t="s">
        <v>356</v>
      </c>
      <c r="D46" s="345" t="s">
        <v>20</v>
      </c>
      <c r="E46" s="374">
        <v>9787516748657</v>
      </c>
      <c r="F46" s="375">
        <v>17</v>
      </c>
      <c r="G46" s="307"/>
    </row>
    <row r="47" s="286" customFormat="1" ht="28" customHeight="1" spans="1:7">
      <c r="A47" s="369"/>
      <c r="B47" s="376" t="s">
        <v>357</v>
      </c>
      <c r="C47" s="345" t="s">
        <v>358</v>
      </c>
      <c r="D47" s="345" t="s">
        <v>20</v>
      </c>
      <c r="E47" s="374">
        <v>9787516707395</v>
      </c>
      <c r="F47" s="375">
        <v>33</v>
      </c>
      <c r="G47" s="307"/>
    </row>
    <row r="48" s="286" customFormat="1" ht="15" customHeight="1" spans="1:7">
      <c r="A48" s="369"/>
      <c r="B48" s="315"/>
      <c r="C48" s="315"/>
      <c r="D48" s="315"/>
      <c r="E48" s="341" t="s">
        <v>24</v>
      </c>
      <c r="F48" s="342">
        <f>SUM(F43:F47)</f>
        <v>125</v>
      </c>
      <c r="G48" s="307"/>
    </row>
    <row r="49" s="286" customFormat="1" ht="22" customHeight="1" spans="1:7">
      <c r="A49" s="332" t="s">
        <v>359</v>
      </c>
      <c r="B49" s="349" t="s">
        <v>283</v>
      </c>
      <c r="C49" s="370" t="s">
        <v>224</v>
      </c>
      <c r="D49" s="370" t="s">
        <v>14</v>
      </c>
      <c r="E49" s="346">
        <v>9787040599022</v>
      </c>
      <c r="F49" s="324">
        <v>18</v>
      </c>
      <c r="G49" s="307"/>
    </row>
    <row r="50" s="286" customFormat="1" ht="22" customHeight="1" spans="1:7">
      <c r="A50" s="332"/>
      <c r="B50" s="364" t="s">
        <v>46</v>
      </c>
      <c r="C50" s="364" t="s">
        <v>47</v>
      </c>
      <c r="D50" s="364" t="s">
        <v>20</v>
      </c>
      <c r="E50" s="607" t="s">
        <v>237</v>
      </c>
      <c r="F50" s="371">
        <v>18</v>
      </c>
      <c r="G50" s="307"/>
    </row>
    <row r="51" s="286" customFormat="1" ht="29" customHeight="1" spans="1:7">
      <c r="A51" s="332"/>
      <c r="B51" s="364" t="s">
        <v>345</v>
      </c>
      <c r="C51" s="364" t="s">
        <v>346</v>
      </c>
      <c r="D51" s="364" t="s">
        <v>20</v>
      </c>
      <c r="E51" s="607" t="s">
        <v>275</v>
      </c>
      <c r="F51" s="371">
        <v>39</v>
      </c>
      <c r="G51" s="307"/>
    </row>
    <row r="52" s="286" customFormat="1" customHeight="1" spans="1:7">
      <c r="A52" s="332"/>
      <c r="B52" s="377" t="s">
        <v>360</v>
      </c>
      <c r="C52" s="323" t="s">
        <v>361</v>
      </c>
      <c r="D52" s="345" t="s">
        <v>74</v>
      </c>
      <c r="E52" s="378">
        <v>9787121492426</v>
      </c>
      <c r="F52" s="353">
        <v>42</v>
      </c>
      <c r="G52" s="307"/>
    </row>
    <row r="53" s="286" customFormat="1" ht="24" customHeight="1" spans="1:7">
      <c r="A53" s="332"/>
      <c r="B53" s="346" t="s">
        <v>362</v>
      </c>
      <c r="C53" s="346" t="s">
        <v>363</v>
      </c>
      <c r="D53" s="346" t="s">
        <v>20</v>
      </c>
      <c r="E53" s="346">
        <v>9787516757062</v>
      </c>
      <c r="F53" s="324">
        <v>24</v>
      </c>
      <c r="G53" s="307"/>
    </row>
    <row r="54" s="286" customFormat="1" customHeight="1" spans="1:7">
      <c r="A54" s="332"/>
      <c r="B54" s="379" t="s">
        <v>364</v>
      </c>
      <c r="C54" s="346" t="s">
        <v>365</v>
      </c>
      <c r="D54" s="380" t="s">
        <v>20</v>
      </c>
      <c r="E54" s="608" t="s">
        <v>366</v>
      </c>
      <c r="F54" s="381">
        <v>60</v>
      </c>
      <c r="G54" s="307"/>
    </row>
    <row r="55" s="286" customFormat="1" ht="24" customHeight="1" spans="1:7">
      <c r="A55" s="332"/>
      <c r="B55" s="382" t="s">
        <v>367</v>
      </c>
      <c r="C55" s="346" t="s">
        <v>368</v>
      </c>
      <c r="D55" s="346" t="s">
        <v>299</v>
      </c>
      <c r="E55" s="346">
        <v>9787111637370</v>
      </c>
      <c r="F55" s="324">
        <v>39</v>
      </c>
      <c r="G55" s="307"/>
    </row>
    <row r="56" s="286" customFormat="1" ht="15" customHeight="1" spans="1:7">
      <c r="A56" s="332"/>
      <c r="B56" s="68"/>
      <c r="C56" s="293"/>
      <c r="D56" s="294"/>
      <c r="E56" s="341" t="s">
        <v>24</v>
      </c>
      <c r="F56" s="342">
        <f>SUM(F49:F55)</f>
        <v>240</v>
      </c>
      <c r="G56" s="307"/>
    </row>
    <row r="57" s="33" customFormat="1" ht="15" customHeight="1" spans="1:7">
      <c r="A57" s="332" t="s">
        <v>369</v>
      </c>
      <c r="B57" s="349" t="s">
        <v>283</v>
      </c>
      <c r="C57" s="370" t="s">
        <v>224</v>
      </c>
      <c r="D57" s="370" t="s">
        <v>14</v>
      </c>
      <c r="E57" s="346">
        <v>9787040599022</v>
      </c>
      <c r="F57" s="324">
        <v>18</v>
      </c>
      <c r="G57" s="299"/>
    </row>
    <row r="58" s="33" customFormat="1" ht="23" customHeight="1" spans="1:7">
      <c r="A58" s="332"/>
      <c r="B58" s="364" t="s">
        <v>46</v>
      </c>
      <c r="C58" s="364" t="s">
        <v>47</v>
      </c>
      <c r="D58" s="364" t="s">
        <v>20</v>
      </c>
      <c r="E58" s="607" t="s">
        <v>237</v>
      </c>
      <c r="F58" s="371">
        <v>18</v>
      </c>
      <c r="G58" s="299"/>
    </row>
    <row r="59" s="33" customFormat="1" ht="33" customHeight="1" spans="1:7">
      <c r="A59" s="332"/>
      <c r="B59" s="364" t="s">
        <v>345</v>
      </c>
      <c r="C59" s="364" t="s">
        <v>346</v>
      </c>
      <c r="D59" s="364" t="s">
        <v>20</v>
      </c>
      <c r="E59" s="607" t="s">
        <v>275</v>
      </c>
      <c r="F59" s="371">
        <v>39</v>
      </c>
      <c r="G59" s="299"/>
    </row>
    <row r="60" s="33" customFormat="1" ht="31" customHeight="1" spans="1:7">
      <c r="A60" s="332"/>
      <c r="B60" s="357" t="s">
        <v>370</v>
      </c>
      <c r="C60" s="355" t="s">
        <v>371</v>
      </c>
      <c r="D60" s="364" t="s">
        <v>20</v>
      </c>
      <c r="E60" s="605" t="s">
        <v>372</v>
      </c>
      <c r="F60" s="75">
        <v>30</v>
      </c>
      <c r="G60" s="299"/>
    </row>
    <row r="61" s="33" customFormat="1" ht="33" customHeight="1" spans="1:7">
      <c r="A61" s="332"/>
      <c r="B61" s="358"/>
      <c r="C61" s="355" t="s">
        <v>373</v>
      </c>
      <c r="D61" s="364" t="s">
        <v>20</v>
      </c>
      <c r="E61" s="605" t="s">
        <v>374</v>
      </c>
      <c r="F61" s="75">
        <v>11</v>
      </c>
      <c r="G61" s="299"/>
    </row>
    <row r="62" s="33" customFormat="1" ht="15" customHeight="1" spans="1:7">
      <c r="A62" s="332"/>
      <c r="B62" s="355" t="s">
        <v>375</v>
      </c>
      <c r="C62" s="355" t="s">
        <v>376</v>
      </c>
      <c r="D62" s="355" t="s">
        <v>299</v>
      </c>
      <c r="E62" s="605" t="s">
        <v>377</v>
      </c>
      <c r="F62" s="75">
        <v>55</v>
      </c>
      <c r="G62" s="299"/>
    </row>
    <row r="63" s="33" customFormat="1" ht="15" customHeight="1" spans="1:7">
      <c r="A63" s="332"/>
      <c r="B63" s="357" t="s">
        <v>378</v>
      </c>
      <c r="C63" s="355" t="s">
        <v>379</v>
      </c>
      <c r="D63" s="355" t="s">
        <v>20</v>
      </c>
      <c r="E63" s="605" t="s">
        <v>380</v>
      </c>
      <c r="F63" s="75">
        <v>42</v>
      </c>
      <c r="G63" s="299"/>
    </row>
    <row r="64" s="33" customFormat="1" ht="22" customHeight="1" spans="1:7">
      <c r="A64" s="332"/>
      <c r="B64" s="358"/>
      <c r="C64" s="355" t="s">
        <v>381</v>
      </c>
      <c r="D64" s="355" t="s">
        <v>20</v>
      </c>
      <c r="E64" s="605" t="s">
        <v>382</v>
      </c>
      <c r="F64" s="75">
        <v>15</v>
      </c>
      <c r="G64" s="299"/>
    </row>
    <row r="65" s="33" customFormat="1" ht="25" customHeight="1" spans="1:7">
      <c r="A65" s="332"/>
      <c r="B65" s="355" t="s">
        <v>383</v>
      </c>
      <c r="C65" s="355" t="s">
        <v>384</v>
      </c>
      <c r="D65" s="355" t="s">
        <v>20</v>
      </c>
      <c r="E65" s="605" t="s">
        <v>385</v>
      </c>
      <c r="F65" s="75">
        <v>39</v>
      </c>
      <c r="G65" s="299"/>
    </row>
    <row r="66" s="33" customFormat="1" customHeight="1" spans="1:7">
      <c r="A66" s="332"/>
      <c r="B66" s="355" t="s">
        <v>386</v>
      </c>
      <c r="C66" s="355" t="s">
        <v>387</v>
      </c>
      <c r="D66" s="355" t="s">
        <v>20</v>
      </c>
      <c r="E66" s="605" t="s">
        <v>388</v>
      </c>
      <c r="F66" s="75">
        <v>23</v>
      </c>
      <c r="G66" s="299"/>
    </row>
    <row r="67" s="286" customFormat="1" ht="15" customHeight="1" spans="1:7">
      <c r="A67" s="332"/>
      <c r="B67" s="293"/>
      <c r="C67" s="293"/>
      <c r="D67" s="294"/>
      <c r="E67" s="341" t="s">
        <v>24</v>
      </c>
      <c r="F67" s="342">
        <f>SUM(F57:F66)</f>
        <v>290</v>
      </c>
      <c r="G67" s="307"/>
    </row>
    <row r="68" s="33" customFormat="1" ht="15" customHeight="1" spans="1:7">
      <c r="A68" s="332" t="s">
        <v>389</v>
      </c>
      <c r="B68" s="349" t="s">
        <v>283</v>
      </c>
      <c r="C68" s="370" t="s">
        <v>224</v>
      </c>
      <c r="D68" s="370" t="s">
        <v>14</v>
      </c>
      <c r="E68" s="346">
        <v>9787040599022</v>
      </c>
      <c r="F68" s="324">
        <v>18</v>
      </c>
      <c r="G68" s="299"/>
    </row>
    <row r="69" s="33" customFormat="1" ht="15" customHeight="1" spans="1:7">
      <c r="A69" s="332"/>
      <c r="B69" s="364" t="s">
        <v>46</v>
      </c>
      <c r="C69" s="364" t="s">
        <v>47</v>
      </c>
      <c r="D69" s="364" t="s">
        <v>20</v>
      </c>
      <c r="E69" s="607" t="s">
        <v>237</v>
      </c>
      <c r="F69" s="383">
        <v>18</v>
      </c>
      <c r="G69" s="299"/>
    </row>
    <row r="70" s="33" customFormat="1" ht="34" customHeight="1" spans="1:7">
      <c r="A70" s="332"/>
      <c r="B70" s="364" t="s">
        <v>345</v>
      </c>
      <c r="C70" s="364" t="s">
        <v>346</v>
      </c>
      <c r="D70" s="364" t="s">
        <v>20</v>
      </c>
      <c r="E70" s="607" t="s">
        <v>275</v>
      </c>
      <c r="F70" s="371">
        <v>39</v>
      </c>
      <c r="G70" s="299"/>
    </row>
    <row r="71" s="33" customFormat="1" ht="15" customHeight="1" spans="1:7">
      <c r="A71" s="332"/>
      <c r="B71" s="345" t="s">
        <v>390</v>
      </c>
      <c r="C71" s="345" t="s">
        <v>391</v>
      </c>
      <c r="D71" s="345" t="s">
        <v>20</v>
      </c>
      <c r="E71" s="607" t="s">
        <v>392</v>
      </c>
      <c r="F71" s="383">
        <v>34</v>
      </c>
      <c r="G71" s="299"/>
    </row>
    <row r="72" s="33" customFormat="1" ht="15" customHeight="1" spans="1:7">
      <c r="A72" s="332"/>
      <c r="B72" s="384" t="s">
        <v>393</v>
      </c>
      <c r="C72" s="345" t="s">
        <v>393</v>
      </c>
      <c r="D72" s="345" t="s">
        <v>20</v>
      </c>
      <c r="E72" s="378">
        <v>9787516701959</v>
      </c>
      <c r="F72" s="385">
        <v>25</v>
      </c>
      <c r="G72" s="299"/>
    </row>
    <row r="73" s="33" customFormat="1" ht="15" customHeight="1" spans="1:7">
      <c r="A73" s="332"/>
      <c r="B73" s="384" t="s">
        <v>394</v>
      </c>
      <c r="C73" s="386" t="s">
        <v>395</v>
      </c>
      <c r="D73" s="345" t="s">
        <v>20</v>
      </c>
      <c r="E73" s="609" t="s">
        <v>396</v>
      </c>
      <c r="F73" s="387">
        <v>29</v>
      </c>
      <c r="G73" s="299"/>
    </row>
    <row r="74" s="286" customFormat="1" ht="15" customHeight="1" spans="1:7">
      <c r="A74" s="332"/>
      <c r="B74" s="339"/>
      <c r="C74" s="339"/>
      <c r="D74" s="340"/>
      <c r="E74" s="341" t="s">
        <v>24</v>
      </c>
      <c r="F74" s="342">
        <f>SUM(F68:F73)</f>
        <v>163</v>
      </c>
      <c r="G74" s="307"/>
    </row>
    <row r="75" ht="15" customHeight="1" spans="1:7">
      <c r="A75" s="332" t="s">
        <v>397</v>
      </c>
      <c r="B75" s="349" t="s">
        <v>283</v>
      </c>
      <c r="C75" s="370" t="s">
        <v>224</v>
      </c>
      <c r="D75" s="370" t="s">
        <v>14</v>
      </c>
      <c r="E75" s="346">
        <v>9787040599022</v>
      </c>
      <c r="F75" s="324">
        <v>18</v>
      </c>
    </row>
    <row r="76" ht="15" customHeight="1" spans="1:7">
      <c r="A76" s="332"/>
      <c r="B76" s="364" t="s">
        <v>46</v>
      </c>
      <c r="C76" s="364" t="s">
        <v>47</v>
      </c>
      <c r="D76" s="364" t="s">
        <v>20</v>
      </c>
      <c r="E76" s="607" t="s">
        <v>237</v>
      </c>
      <c r="F76" s="383">
        <v>18</v>
      </c>
    </row>
    <row r="77" ht="29" customHeight="1" spans="1:7">
      <c r="A77" s="332"/>
      <c r="B77" s="364" t="s">
        <v>345</v>
      </c>
      <c r="C77" s="364" t="s">
        <v>346</v>
      </c>
      <c r="D77" s="364" t="s">
        <v>20</v>
      </c>
      <c r="E77" s="607" t="s">
        <v>275</v>
      </c>
      <c r="F77" s="371">
        <v>39</v>
      </c>
    </row>
    <row r="78" ht="15" customHeight="1" spans="1:7">
      <c r="A78" s="332"/>
      <c r="B78" s="388" t="s">
        <v>398</v>
      </c>
      <c r="C78" s="389" t="s">
        <v>399</v>
      </c>
      <c r="D78" s="363" t="s">
        <v>400</v>
      </c>
      <c r="E78" s="606" t="s">
        <v>401</v>
      </c>
      <c r="F78" s="390">
        <v>48</v>
      </c>
    </row>
    <row r="79" ht="15" customHeight="1" spans="1:7">
      <c r="A79" s="332"/>
      <c r="B79" s="388" t="s">
        <v>402</v>
      </c>
      <c r="C79" s="389" t="s">
        <v>403</v>
      </c>
      <c r="D79" s="363" t="s">
        <v>404</v>
      </c>
      <c r="E79" s="606" t="s">
        <v>405</v>
      </c>
      <c r="F79" s="390">
        <v>54</v>
      </c>
    </row>
    <row r="80" ht="15" customHeight="1" spans="1:7">
      <c r="A80" s="332"/>
      <c r="B80" s="388" t="s">
        <v>406</v>
      </c>
      <c r="C80" s="363" t="s">
        <v>407</v>
      </c>
      <c r="D80" s="363" t="s">
        <v>408</v>
      </c>
      <c r="E80" s="610" t="s">
        <v>409</v>
      </c>
      <c r="F80" s="390">
        <v>49.8</v>
      </c>
    </row>
    <row r="81" ht="15" customHeight="1" spans="1:6">
      <c r="A81" s="332"/>
      <c r="B81" s="293"/>
      <c r="C81" s="293"/>
      <c r="D81" s="294"/>
      <c r="E81" s="341" t="s">
        <v>24</v>
      </c>
      <c r="F81" s="342">
        <f>SUM(F75:F80)</f>
        <v>226.8</v>
      </c>
    </row>
    <row r="82" ht="15" customHeight="1" spans="1:6">
      <c r="A82" s="332" t="s">
        <v>410</v>
      </c>
      <c r="B82" s="391" t="s">
        <v>283</v>
      </c>
      <c r="C82" s="370" t="s">
        <v>85</v>
      </c>
      <c r="D82" s="370" t="s">
        <v>20</v>
      </c>
      <c r="E82" s="346">
        <v>9787040609097</v>
      </c>
      <c r="F82" s="324">
        <v>10.15</v>
      </c>
    </row>
    <row r="83" s="34" customFormat="1" ht="15" customHeight="1" spans="1:6">
      <c r="A83" s="332"/>
      <c r="B83" s="391" t="s">
        <v>86</v>
      </c>
      <c r="C83" s="392" t="s">
        <v>87</v>
      </c>
      <c r="D83" s="384" t="s">
        <v>14</v>
      </c>
      <c r="E83" s="611" t="s">
        <v>239</v>
      </c>
      <c r="F83" s="383">
        <v>16.45</v>
      </c>
    </row>
    <row r="84" s="34" customFormat="1" ht="15" customHeight="1" spans="1:6">
      <c r="A84" s="332"/>
      <c r="B84" s="377" t="s">
        <v>411</v>
      </c>
      <c r="C84" s="386" t="s">
        <v>412</v>
      </c>
      <c r="D84" s="345" t="s">
        <v>20</v>
      </c>
      <c r="E84" s="607" t="s">
        <v>413</v>
      </c>
      <c r="F84" s="383">
        <v>43</v>
      </c>
    </row>
    <row r="85" s="34" customFormat="1" ht="15" customHeight="1" spans="1:6">
      <c r="A85" s="332"/>
      <c r="B85" s="394"/>
      <c r="C85" s="386" t="s">
        <v>414</v>
      </c>
      <c r="D85" s="345" t="s">
        <v>20</v>
      </c>
      <c r="E85" s="607" t="s">
        <v>415</v>
      </c>
      <c r="F85" s="395">
        <v>16</v>
      </c>
    </row>
    <row r="86" s="34" customFormat="1" ht="15" customHeight="1" spans="1:6">
      <c r="A86" s="332"/>
      <c r="B86" s="377" t="s">
        <v>416</v>
      </c>
      <c r="C86" s="386" t="s">
        <v>417</v>
      </c>
      <c r="D86" s="345" t="s">
        <v>20</v>
      </c>
      <c r="E86" s="378">
        <v>9787516771976</v>
      </c>
      <c r="F86" s="395">
        <v>33</v>
      </c>
    </row>
    <row r="87" s="34" customFormat="1" ht="15" customHeight="1" spans="1:6">
      <c r="A87" s="332"/>
      <c r="B87" s="394"/>
      <c r="C87" s="386" t="s">
        <v>418</v>
      </c>
      <c r="D87" s="345" t="s">
        <v>20</v>
      </c>
      <c r="E87" s="378">
        <v>9787516771945</v>
      </c>
      <c r="F87" s="395">
        <v>10</v>
      </c>
    </row>
    <row r="88" s="34" customFormat="1" ht="15" customHeight="1" spans="1:6">
      <c r="A88" s="332"/>
      <c r="B88" s="396" t="s">
        <v>419</v>
      </c>
      <c r="C88" s="346" t="s">
        <v>420</v>
      </c>
      <c r="D88" s="397" t="s">
        <v>20</v>
      </c>
      <c r="E88" s="346">
        <v>9787516746653</v>
      </c>
      <c r="F88" s="324">
        <v>26</v>
      </c>
    </row>
    <row r="89" s="34" customFormat="1" ht="15" customHeight="1" spans="1:6">
      <c r="A89" s="332"/>
      <c r="B89" s="398"/>
      <c r="C89" s="346" t="s">
        <v>421</v>
      </c>
      <c r="D89" s="397" t="s">
        <v>20</v>
      </c>
      <c r="E89" s="346">
        <v>9787516746844</v>
      </c>
      <c r="F89" s="324">
        <v>11</v>
      </c>
    </row>
    <row r="90" s="34" customFormat="1" ht="15" customHeight="1" spans="1:6">
      <c r="A90" s="332"/>
      <c r="B90" s="364" t="s">
        <v>422</v>
      </c>
      <c r="C90" s="386" t="s">
        <v>395</v>
      </c>
      <c r="D90" s="345" t="s">
        <v>20</v>
      </c>
      <c r="E90" s="609" t="s">
        <v>396</v>
      </c>
      <c r="F90" s="395">
        <v>29</v>
      </c>
    </row>
    <row r="91" s="34" customFormat="1" ht="15" customHeight="1" spans="1:6">
      <c r="A91" s="332"/>
      <c r="B91" s="354"/>
      <c r="C91" s="346"/>
      <c r="D91" s="397"/>
      <c r="E91" s="341" t="s">
        <v>24</v>
      </c>
      <c r="F91" s="342">
        <f>SUM(F82:F90)</f>
        <v>194.6</v>
      </c>
    </row>
    <row r="92" s="34" customFormat="1" ht="15" customHeight="1" spans="1:6">
      <c r="A92" s="332" t="s">
        <v>423</v>
      </c>
      <c r="B92" s="391" t="s">
        <v>283</v>
      </c>
      <c r="C92" s="370" t="s">
        <v>85</v>
      </c>
      <c r="D92" s="370" t="s">
        <v>20</v>
      </c>
      <c r="E92" s="346">
        <v>9787040609097</v>
      </c>
      <c r="F92" s="324">
        <v>10.15</v>
      </c>
    </row>
    <row r="93" s="34" customFormat="1" ht="15" customHeight="1" spans="1:6">
      <c r="A93" s="332"/>
      <c r="B93" s="391" t="s">
        <v>86</v>
      </c>
      <c r="C93" s="392" t="s">
        <v>87</v>
      </c>
      <c r="D93" s="384" t="s">
        <v>14</v>
      </c>
      <c r="E93" s="611" t="s">
        <v>239</v>
      </c>
      <c r="F93" s="383">
        <v>16.45</v>
      </c>
    </row>
    <row r="94" s="34" customFormat="1" ht="15" customHeight="1" spans="1:6">
      <c r="A94" s="332"/>
      <c r="B94" s="391" t="s">
        <v>424</v>
      </c>
      <c r="C94" s="346" t="s">
        <v>420</v>
      </c>
      <c r="D94" s="397" t="s">
        <v>20</v>
      </c>
      <c r="E94" s="346">
        <v>9787516746653</v>
      </c>
      <c r="F94" s="324">
        <v>26</v>
      </c>
    </row>
    <row r="95" s="34" customFormat="1" ht="15" customHeight="1" spans="1:6">
      <c r="A95" s="332"/>
      <c r="B95" s="399"/>
      <c r="C95" s="346" t="s">
        <v>421</v>
      </c>
      <c r="D95" s="397" t="s">
        <v>20</v>
      </c>
      <c r="E95" s="346">
        <v>9787516746844</v>
      </c>
      <c r="F95" s="324">
        <v>11</v>
      </c>
    </row>
    <row r="96" s="34" customFormat="1" ht="15" customHeight="1" spans="1:6">
      <c r="A96" s="332"/>
      <c r="B96" s="346" t="s">
        <v>425</v>
      </c>
      <c r="C96" s="386" t="s">
        <v>395</v>
      </c>
      <c r="D96" s="345" t="s">
        <v>20</v>
      </c>
      <c r="E96" s="612" t="s">
        <v>396</v>
      </c>
      <c r="F96" s="387">
        <v>29</v>
      </c>
    </row>
    <row r="97" s="34" customFormat="1" ht="15" customHeight="1" spans="1:6">
      <c r="A97" s="332"/>
      <c r="B97" s="346" t="s">
        <v>426</v>
      </c>
      <c r="C97" s="401" t="s">
        <v>426</v>
      </c>
      <c r="D97" s="345" t="s">
        <v>20</v>
      </c>
      <c r="E97" s="607" t="s">
        <v>427</v>
      </c>
      <c r="F97" s="383">
        <v>23</v>
      </c>
    </row>
    <row r="98" s="34" customFormat="1" ht="15" customHeight="1" spans="1:6">
      <c r="A98" s="332"/>
      <c r="B98" s="377" t="s">
        <v>428</v>
      </c>
      <c r="C98" s="386" t="s">
        <v>417</v>
      </c>
      <c r="D98" s="345" t="s">
        <v>20</v>
      </c>
      <c r="E98" s="402">
        <v>9787516771976</v>
      </c>
      <c r="F98" s="387">
        <v>33</v>
      </c>
    </row>
    <row r="99" s="34" customFormat="1" ht="15" customHeight="1" spans="1:6">
      <c r="A99" s="332"/>
      <c r="B99" s="394"/>
      <c r="C99" s="386" t="s">
        <v>418</v>
      </c>
      <c r="D99" s="345" t="s">
        <v>20</v>
      </c>
      <c r="E99" s="402">
        <v>9787516771945</v>
      </c>
      <c r="F99" s="387">
        <v>10</v>
      </c>
    </row>
    <row r="100" s="34" customFormat="1" ht="15" customHeight="1" spans="1:6">
      <c r="A100" s="332"/>
      <c r="B100" s="349"/>
      <c r="C100" s="349"/>
      <c r="D100" s="349"/>
      <c r="E100" s="341" t="s">
        <v>24</v>
      </c>
      <c r="F100" s="342">
        <f>SUM(F92:F99)</f>
        <v>158.6</v>
      </c>
    </row>
    <row r="101" s="34" customFormat="1" ht="15" customHeight="1" spans="1:6">
      <c r="A101" s="369" t="s">
        <v>429</v>
      </c>
      <c r="B101" s="391" t="s">
        <v>283</v>
      </c>
      <c r="C101" s="370" t="s">
        <v>85</v>
      </c>
      <c r="D101" s="370" t="s">
        <v>20</v>
      </c>
      <c r="E101" s="346">
        <v>9787040609097</v>
      </c>
      <c r="F101" s="324">
        <v>10.15</v>
      </c>
    </row>
    <row r="102" s="34" customFormat="1" ht="15" customHeight="1" spans="1:6">
      <c r="A102" s="369"/>
      <c r="B102" s="391" t="s">
        <v>86</v>
      </c>
      <c r="C102" s="392" t="s">
        <v>87</v>
      </c>
      <c r="D102" s="384" t="s">
        <v>14</v>
      </c>
      <c r="E102" s="611" t="s">
        <v>239</v>
      </c>
      <c r="F102" s="371">
        <v>16.45</v>
      </c>
    </row>
    <row r="103" s="34" customFormat="1" ht="15" customHeight="1" spans="1:6">
      <c r="A103" s="369"/>
      <c r="B103" s="357" t="s">
        <v>424</v>
      </c>
      <c r="C103" s="346" t="s">
        <v>420</v>
      </c>
      <c r="D103" s="397" t="s">
        <v>20</v>
      </c>
      <c r="E103" s="346">
        <v>9787516746653</v>
      </c>
      <c r="F103" s="324">
        <v>26</v>
      </c>
    </row>
    <row r="104" s="34" customFormat="1" ht="15" customHeight="1" spans="1:6">
      <c r="A104" s="369"/>
      <c r="B104" s="358"/>
      <c r="C104" s="346" t="s">
        <v>421</v>
      </c>
      <c r="D104" s="397" t="s">
        <v>20</v>
      </c>
      <c r="E104" s="346">
        <v>9787516746844</v>
      </c>
      <c r="F104" s="324">
        <v>11</v>
      </c>
    </row>
    <row r="105" s="34" customFormat="1" ht="15" customHeight="1" spans="1:6">
      <c r="A105" s="369"/>
      <c r="B105" s="357" t="s">
        <v>430</v>
      </c>
      <c r="C105" s="355" t="s">
        <v>431</v>
      </c>
      <c r="D105" s="355" t="s">
        <v>20</v>
      </c>
      <c r="E105" s="605" t="s">
        <v>432</v>
      </c>
      <c r="F105" s="356">
        <v>44</v>
      </c>
    </row>
    <row r="106" s="34" customFormat="1" ht="15" customHeight="1" spans="1:6">
      <c r="A106" s="369"/>
      <c r="B106" s="358"/>
      <c r="C106" s="355" t="s">
        <v>433</v>
      </c>
      <c r="D106" s="355" t="s">
        <v>20</v>
      </c>
      <c r="E106" s="605" t="s">
        <v>434</v>
      </c>
      <c r="F106" s="356">
        <v>21</v>
      </c>
    </row>
    <row r="107" s="34" customFormat="1" ht="15" customHeight="1" spans="1:6">
      <c r="A107" s="369"/>
      <c r="B107" s="357" t="s">
        <v>435</v>
      </c>
      <c r="C107" s="355" t="s">
        <v>436</v>
      </c>
      <c r="D107" s="355" t="s">
        <v>20</v>
      </c>
      <c r="E107" s="605" t="s">
        <v>437</v>
      </c>
      <c r="F107" s="356">
        <v>49</v>
      </c>
    </row>
    <row r="108" s="34" customFormat="1" ht="15" customHeight="1" spans="1:6">
      <c r="A108" s="369"/>
      <c r="B108" s="358"/>
      <c r="C108" s="355" t="s">
        <v>438</v>
      </c>
      <c r="D108" s="355" t="s">
        <v>20</v>
      </c>
      <c r="E108" s="605" t="s">
        <v>439</v>
      </c>
      <c r="F108" s="356">
        <v>21</v>
      </c>
    </row>
    <row r="109" s="34" customFormat="1" ht="15" customHeight="1" spans="1:6">
      <c r="A109" s="369"/>
      <c r="B109" s="403" t="s">
        <v>440</v>
      </c>
      <c r="C109" s="355" t="s">
        <v>441</v>
      </c>
      <c r="D109" s="355" t="s">
        <v>20</v>
      </c>
      <c r="E109" s="605" t="s">
        <v>442</v>
      </c>
      <c r="F109" s="75">
        <v>17</v>
      </c>
    </row>
    <row r="110" s="34" customFormat="1" ht="15" customHeight="1" spans="1:6">
      <c r="A110" s="369"/>
      <c r="B110" s="358"/>
      <c r="C110" s="355" t="s">
        <v>443</v>
      </c>
      <c r="D110" s="355" t="s">
        <v>20</v>
      </c>
      <c r="E110" s="605" t="s">
        <v>444</v>
      </c>
      <c r="F110" s="75">
        <v>7</v>
      </c>
    </row>
    <row r="111" s="34" customFormat="1" ht="21" customHeight="1" spans="1:6">
      <c r="A111" s="369"/>
      <c r="B111" s="355" t="s">
        <v>445</v>
      </c>
      <c r="C111" s="355" t="s">
        <v>445</v>
      </c>
      <c r="D111" s="355" t="s">
        <v>20</v>
      </c>
      <c r="E111" s="605" t="s">
        <v>446</v>
      </c>
      <c r="F111" s="356">
        <v>38</v>
      </c>
    </row>
    <row r="112" s="34" customFormat="1" ht="26" customHeight="1" spans="1:6">
      <c r="A112" s="369"/>
      <c r="B112" s="355" t="s">
        <v>447</v>
      </c>
      <c r="C112" s="355" t="s">
        <v>447</v>
      </c>
      <c r="D112" s="355" t="s">
        <v>20</v>
      </c>
      <c r="E112" s="605" t="s">
        <v>448</v>
      </c>
      <c r="F112" s="356">
        <v>33</v>
      </c>
    </row>
    <row r="113" s="34" customFormat="1" ht="15" customHeight="1" spans="1:6">
      <c r="A113" s="369"/>
      <c r="B113" s="404"/>
      <c r="C113" s="404"/>
      <c r="D113" s="404"/>
      <c r="E113" s="341" t="s">
        <v>24</v>
      </c>
      <c r="F113" s="342">
        <f>SUM(F101:F112)</f>
        <v>293.6</v>
      </c>
    </row>
    <row r="114" s="34" customFormat="1" ht="22" customHeight="1" spans="1:6">
      <c r="A114" s="369" t="s">
        <v>449</v>
      </c>
      <c r="B114" s="391" t="s">
        <v>283</v>
      </c>
      <c r="C114" s="370" t="s">
        <v>85</v>
      </c>
      <c r="D114" s="370" t="s">
        <v>20</v>
      </c>
      <c r="E114" s="346">
        <v>9787040609097</v>
      </c>
      <c r="F114" s="324">
        <v>10.15</v>
      </c>
    </row>
    <row r="115" s="34" customFormat="1" ht="15" customHeight="1" spans="1:6">
      <c r="A115" s="369"/>
      <c r="B115" s="391" t="s">
        <v>86</v>
      </c>
      <c r="C115" s="392" t="s">
        <v>87</v>
      </c>
      <c r="D115" s="384" t="s">
        <v>14</v>
      </c>
      <c r="E115" s="611" t="s">
        <v>239</v>
      </c>
      <c r="F115" s="383">
        <v>16.45</v>
      </c>
    </row>
    <row r="116" s="34" customFormat="1" ht="21" customHeight="1" spans="1:6">
      <c r="A116" s="369"/>
      <c r="B116" s="377" t="s">
        <v>424</v>
      </c>
      <c r="C116" s="400" t="s">
        <v>450</v>
      </c>
      <c r="D116" s="405" t="s">
        <v>20</v>
      </c>
      <c r="E116" s="612" t="s">
        <v>451</v>
      </c>
      <c r="F116" s="387">
        <v>26</v>
      </c>
    </row>
    <row r="117" s="34" customFormat="1" ht="22" customHeight="1" spans="1:6">
      <c r="A117" s="369"/>
      <c r="B117" s="394"/>
      <c r="C117" s="400" t="s">
        <v>452</v>
      </c>
      <c r="D117" s="405" t="s">
        <v>20</v>
      </c>
      <c r="E117" s="612" t="s">
        <v>453</v>
      </c>
      <c r="F117" s="387">
        <v>11</v>
      </c>
    </row>
    <row r="118" s="34" customFormat="1" ht="22" customHeight="1" spans="1:6">
      <c r="A118" s="369"/>
      <c r="B118" s="377" t="s">
        <v>454</v>
      </c>
      <c r="C118" s="400" t="s">
        <v>455</v>
      </c>
      <c r="D118" s="405" t="s">
        <v>20</v>
      </c>
      <c r="E118" s="612" t="s">
        <v>456</v>
      </c>
      <c r="F118" s="387">
        <v>46</v>
      </c>
    </row>
    <row r="119" s="34" customFormat="1" ht="22" customHeight="1" spans="1:6">
      <c r="A119" s="369"/>
      <c r="B119" s="394"/>
      <c r="C119" s="400" t="s">
        <v>457</v>
      </c>
      <c r="D119" s="405" t="s">
        <v>20</v>
      </c>
      <c r="E119" s="612" t="s">
        <v>458</v>
      </c>
      <c r="F119" s="387">
        <v>17</v>
      </c>
    </row>
    <row r="120" s="34" customFormat="1" ht="25" customHeight="1" spans="1:6">
      <c r="A120" s="369"/>
      <c r="B120" s="377" t="s">
        <v>459</v>
      </c>
      <c r="C120" s="364" t="s">
        <v>460</v>
      </c>
      <c r="D120" s="405" t="s">
        <v>20</v>
      </c>
      <c r="E120" s="606" t="s">
        <v>461</v>
      </c>
      <c r="F120" s="390">
        <v>31</v>
      </c>
    </row>
    <row r="121" s="34" customFormat="1" ht="28" customHeight="1" spans="1:6">
      <c r="A121" s="369"/>
      <c r="B121" s="394"/>
      <c r="C121" s="364" t="s">
        <v>462</v>
      </c>
      <c r="D121" s="405" t="s">
        <v>20</v>
      </c>
      <c r="E121" s="612" t="s">
        <v>463</v>
      </c>
      <c r="F121" s="387">
        <v>10</v>
      </c>
    </row>
    <row r="122" s="34" customFormat="1" ht="23" customHeight="1" spans="1:6">
      <c r="A122" s="369"/>
      <c r="B122" s="346" t="s">
        <v>464</v>
      </c>
      <c r="C122" s="400" t="s">
        <v>464</v>
      </c>
      <c r="D122" s="405" t="s">
        <v>20</v>
      </c>
      <c r="E122" s="612" t="s">
        <v>465</v>
      </c>
      <c r="F122" s="387">
        <v>29</v>
      </c>
    </row>
    <row r="123" s="34" customFormat="1" ht="30" customHeight="1" spans="1:6">
      <c r="A123" s="369"/>
      <c r="B123" s="377" t="s">
        <v>466</v>
      </c>
      <c r="C123" s="364" t="s">
        <v>467</v>
      </c>
      <c r="D123" s="406" t="s">
        <v>20</v>
      </c>
      <c r="E123" s="613" t="s">
        <v>413</v>
      </c>
      <c r="F123" s="383">
        <v>43</v>
      </c>
    </row>
    <row r="124" s="34" customFormat="1" ht="30" customHeight="1" spans="1:6">
      <c r="A124" s="369"/>
      <c r="B124" s="394"/>
      <c r="C124" s="364" t="s">
        <v>468</v>
      </c>
      <c r="D124" s="406" t="s">
        <v>20</v>
      </c>
      <c r="E124" s="613" t="s">
        <v>415</v>
      </c>
      <c r="F124" s="383">
        <v>16</v>
      </c>
    </row>
    <row r="125" s="34" customFormat="1" ht="15" customHeight="1" spans="1:6">
      <c r="A125" s="369"/>
      <c r="B125" s="315"/>
      <c r="C125" s="315"/>
      <c r="D125" s="315"/>
      <c r="E125" s="341" t="s">
        <v>24</v>
      </c>
      <c r="F125" s="342">
        <f>SUM(F114:F124)</f>
        <v>255.6</v>
      </c>
    </row>
    <row r="126" s="34" customFormat="1" ht="15" customHeight="1" spans="1:6">
      <c r="A126" s="369" t="s">
        <v>469</v>
      </c>
      <c r="B126" s="391" t="s">
        <v>283</v>
      </c>
      <c r="C126" s="370" t="s">
        <v>85</v>
      </c>
      <c r="D126" s="370" t="s">
        <v>20</v>
      </c>
      <c r="E126" s="346">
        <v>9787040609097</v>
      </c>
      <c r="F126" s="324">
        <v>10.15</v>
      </c>
    </row>
    <row r="127" s="34" customFormat="1" ht="22" customHeight="1" spans="1:6">
      <c r="A127" s="369"/>
      <c r="B127" s="391" t="s">
        <v>86</v>
      </c>
      <c r="C127" s="392" t="s">
        <v>87</v>
      </c>
      <c r="D127" s="384" t="s">
        <v>14</v>
      </c>
      <c r="E127" s="611" t="s">
        <v>239</v>
      </c>
      <c r="F127" s="371">
        <v>16.45</v>
      </c>
    </row>
    <row r="128" s="34" customFormat="1" ht="22" customHeight="1" spans="1:6">
      <c r="A128" s="369"/>
      <c r="B128" s="349" t="s">
        <v>424</v>
      </c>
      <c r="C128" s="346" t="s">
        <v>420</v>
      </c>
      <c r="D128" s="346" t="s">
        <v>266</v>
      </c>
      <c r="E128" s="346">
        <v>9787516746653</v>
      </c>
      <c r="F128" s="356">
        <v>26</v>
      </c>
    </row>
    <row r="129" s="34" customFormat="1" ht="25" customHeight="1" spans="1:6">
      <c r="A129" s="369"/>
      <c r="B129" s="349"/>
      <c r="C129" s="346" t="s">
        <v>470</v>
      </c>
      <c r="D129" s="346" t="s">
        <v>266</v>
      </c>
      <c r="E129" s="346">
        <v>9787516746844</v>
      </c>
      <c r="F129" s="356">
        <v>11</v>
      </c>
    </row>
    <row r="130" s="34" customFormat="1" ht="26" customHeight="1" spans="1:6">
      <c r="A130" s="369"/>
      <c r="B130" s="407" t="s">
        <v>471</v>
      </c>
      <c r="C130" s="364" t="s">
        <v>431</v>
      </c>
      <c r="D130" s="346" t="s">
        <v>266</v>
      </c>
      <c r="E130" s="346">
        <v>9787516758359</v>
      </c>
      <c r="F130" s="408">
        <v>44</v>
      </c>
    </row>
    <row r="131" s="34" customFormat="1" ht="34" customHeight="1" spans="1:6">
      <c r="A131" s="369"/>
      <c r="B131" s="409"/>
      <c r="C131" s="348" t="s">
        <v>472</v>
      </c>
      <c r="D131" s="346" t="s">
        <v>266</v>
      </c>
      <c r="E131" s="410" t="s">
        <v>473</v>
      </c>
      <c r="F131" s="408">
        <v>21</v>
      </c>
    </row>
    <row r="132" s="34" customFormat="1" ht="22" customHeight="1" spans="1:6">
      <c r="A132" s="369"/>
      <c r="B132" s="384" t="s">
        <v>474</v>
      </c>
      <c r="C132" s="348" t="s">
        <v>475</v>
      </c>
      <c r="D132" s="348" t="s">
        <v>299</v>
      </c>
      <c r="E132" s="410" t="s">
        <v>476</v>
      </c>
      <c r="F132" s="408">
        <v>39</v>
      </c>
    </row>
    <row r="133" s="34" customFormat="1" ht="15" customHeight="1" spans="1:6">
      <c r="A133" s="369"/>
      <c r="B133" s="384" t="s">
        <v>477</v>
      </c>
      <c r="C133" s="346" t="s">
        <v>478</v>
      </c>
      <c r="D133" s="411" t="s">
        <v>479</v>
      </c>
      <c r="E133" s="346">
        <v>9787554845165</v>
      </c>
      <c r="F133" s="324">
        <v>49.8</v>
      </c>
    </row>
    <row r="134" s="34" customFormat="1" ht="15" customHeight="1" spans="1:6">
      <c r="A134" s="369"/>
      <c r="B134" s="346" t="s">
        <v>475</v>
      </c>
      <c r="C134" s="364" t="s">
        <v>475</v>
      </c>
      <c r="D134" s="364" t="s">
        <v>299</v>
      </c>
      <c r="E134" s="607" t="s">
        <v>480</v>
      </c>
      <c r="F134" s="412">
        <v>43</v>
      </c>
    </row>
    <row r="135" s="34" customFormat="1" ht="15" customHeight="1" spans="1:6">
      <c r="A135" s="369"/>
      <c r="B135" s="68"/>
      <c r="C135" s="293"/>
      <c r="D135" s="294"/>
      <c r="E135" s="341" t="s">
        <v>24</v>
      </c>
      <c r="F135" s="342">
        <f>SUM(F126:F134)</f>
        <v>260.4</v>
      </c>
    </row>
    <row r="136" s="34" customFormat="1" ht="15" customHeight="1" spans="1:6">
      <c r="A136" s="332" t="s">
        <v>481</v>
      </c>
      <c r="B136" s="391" t="s">
        <v>283</v>
      </c>
      <c r="C136" s="370" t="s">
        <v>85</v>
      </c>
      <c r="D136" s="370" t="s">
        <v>20</v>
      </c>
      <c r="E136" s="346">
        <v>9787040609097</v>
      </c>
      <c r="F136" s="324">
        <v>10.15</v>
      </c>
    </row>
    <row r="137" s="34" customFormat="1" ht="15" customHeight="1" spans="1:6">
      <c r="A137" s="332"/>
      <c r="B137" s="391" t="s">
        <v>86</v>
      </c>
      <c r="C137" s="392" t="s">
        <v>87</v>
      </c>
      <c r="D137" s="384" t="s">
        <v>14</v>
      </c>
      <c r="E137" s="611" t="s">
        <v>239</v>
      </c>
      <c r="F137" s="371">
        <v>16.45</v>
      </c>
    </row>
    <row r="138" s="34" customFormat="1" ht="15" customHeight="1" spans="1:6">
      <c r="A138" s="332"/>
      <c r="B138" s="357" t="s">
        <v>424</v>
      </c>
      <c r="C138" s="355" t="s">
        <v>450</v>
      </c>
      <c r="D138" s="355" t="s">
        <v>20</v>
      </c>
      <c r="E138" s="605" t="s">
        <v>451</v>
      </c>
      <c r="F138" s="75">
        <v>26</v>
      </c>
    </row>
    <row r="139" s="34" customFormat="1" ht="15" customHeight="1" spans="1:6">
      <c r="A139" s="332"/>
      <c r="B139" s="358"/>
      <c r="C139" s="355" t="s">
        <v>452</v>
      </c>
      <c r="D139" s="355" t="s">
        <v>20</v>
      </c>
      <c r="E139" s="605" t="s">
        <v>453</v>
      </c>
      <c r="F139" s="75">
        <v>11</v>
      </c>
    </row>
    <row r="140" s="34" customFormat="1" ht="15" customHeight="1" spans="1:6">
      <c r="A140" s="332"/>
      <c r="B140" s="357" t="s">
        <v>430</v>
      </c>
      <c r="C140" s="355" t="s">
        <v>482</v>
      </c>
      <c r="D140" s="355" t="s">
        <v>20</v>
      </c>
      <c r="E140" s="605" t="s">
        <v>483</v>
      </c>
      <c r="F140" s="75">
        <v>29</v>
      </c>
    </row>
    <row r="141" s="34" customFormat="1" ht="15" customHeight="1" spans="1:6">
      <c r="A141" s="332"/>
      <c r="B141" s="358"/>
      <c r="C141" s="355" t="s">
        <v>484</v>
      </c>
      <c r="D141" s="355" t="s">
        <v>20</v>
      </c>
      <c r="E141" s="605" t="s">
        <v>485</v>
      </c>
      <c r="F141" s="75">
        <v>12</v>
      </c>
    </row>
    <row r="142" s="34" customFormat="1" ht="15" customHeight="1" spans="1:6">
      <c r="A142" s="332"/>
      <c r="B142" s="357" t="s">
        <v>435</v>
      </c>
      <c r="C142" s="355" t="s">
        <v>436</v>
      </c>
      <c r="D142" s="355" t="s">
        <v>20</v>
      </c>
      <c r="E142" s="605" t="s">
        <v>437</v>
      </c>
      <c r="F142" s="356">
        <v>49</v>
      </c>
    </row>
    <row r="143" s="34" customFormat="1" ht="15" customHeight="1" spans="1:6">
      <c r="A143" s="332"/>
      <c r="B143" s="358"/>
      <c r="C143" s="355" t="s">
        <v>438</v>
      </c>
      <c r="D143" s="355" t="s">
        <v>20</v>
      </c>
      <c r="E143" s="605" t="s">
        <v>439</v>
      </c>
      <c r="F143" s="356">
        <v>21</v>
      </c>
    </row>
    <row r="144" s="34" customFormat="1" ht="15" customHeight="1" spans="1:6">
      <c r="A144" s="332"/>
      <c r="B144" s="403" t="s">
        <v>440</v>
      </c>
      <c r="C144" s="355" t="s">
        <v>441</v>
      </c>
      <c r="D144" s="355" t="s">
        <v>20</v>
      </c>
      <c r="E144" s="605" t="s">
        <v>442</v>
      </c>
      <c r="F144" s="75">
        <v>17</v>
      </c>
    </row>
    <row r="145" s="34" customFormat="1" ht="15" customHeight="1" spans="1:6">
      <c r="A145" s="332"/>
      <c r="B145" s="358"/>
      <c r="C145" s="355" t="s">
        <v>443</v>
      </c>
      <c r="D145" s="355" t="s">
        <v>20</v>
      </c>
      <c r="E145" s="605" t="s">
        <v>444</v>
      </c>
      <c r="F145" s="75">
        <v>7</v>
      </c>
    </row>
    <row r="146" s="34" customFormat="1" ht="15" customHeight="1" spans="1:6">
      <c r="A146" s="332"/>
      <c r="B146" s="357" t="s">
        <v>445</v>
      </c>
      <c r="C146" s="355" t="s">
        <v>486</v>
      </c>
      <c r="D146" s="355" t="s">
        <v>487</v>
      </c>
      <c r="E146" s="605" t="s">
        <v>488</v>
      </c>
      <c r="F146" s="75">
        <v>26</v>
      </c>
    </row>
    <row r="147" s="34" customFormat="1" ht="15" customHeight="1" spans="1:6">
      <c r="A147" s="332"/>
      <c r="B147" s="358"/>
      <c r="C147" s="355" t="s">
        <v>445</v>
      </c>
      <c r="D147" s="355" t="s">
        <v>20</v>
      </c>
      <c r="E147" s="605" t="s">
        <v>446</v>
      </c>
      <c r="F147" s="75">
        <v>38</v>
      </c>
    </row>
    <row r="148" s="34" customFormat="1" ht="15" customHeight="1" spans="1:6">
      <c r="A148" s="332"/>
      <c r="B148" s="357" t="s">
        <v>447</v>
      </c>
      <c r="C148" s="355" t="s">
        <v>447</v>
      </c>
      <c r="D148" s="355" t="s">
        <v>20</v>
      </c>
      <c r="E148" s="605" t="s">
        <v>448</v>
      </c>
      <c r="F148" s="75">
        <v>33</v>
      </c>
    </row>
    <row r="149" s="34" customFormat="1" ht="15" customHeight="1" spans="1:6">
      <c r="A149" s="332"/>
      <c r="B149" s="358"/>
      <c r="C149" s="355" t="s">
        <v>489</v>
      </c>
      <c r="D149" s="355" t="s">
        <v>20</v>
      </c>
      <c r="E149" s="605" t="s">
        <v>448</v>
      </c>
      <c r="F149" s="75">
        <v>33</v>
      </c>
    </row>
    <row r="150" s="34" customFormat="1" ht="15" customHeight="1" spans="1:6">
      <c r="A150" s="332"/>
      <c r="B150" s="293"/>
      <c r="C150" s="293"/>
      <c r="D150" s="294"/>
      <c r="E150" s="341" t="s">
        <v>24</v>
      </c>
      <c r="F150" s="342">
        <f>SUM(F136:F149)</f>
        <v>328.6</v>
      </c>
    </row>
    <row r="151" s="34" customFormat="1" ht="15" customHeight="1" spans="1:6">
      <c r="A151" s="413" t="s">
        <v>490</v>
      </c>
      <c r="B151" s="349" t="s">
        <v>283</v>
      </c>
      <c r="C151" s="329" t="s">
        <v>131</v>
      </c>
      <c r="D151" s="329" t="s">
        <v>14</v>
      </c>
      <c r="E151" s="346">
        <v>9787040609073</v>
      </c>
      <c r="F151" s="324">
        <v>14.35</v>
      </c>
    </row>
    <row r="152" s="34" customFormat="1" ht="28" customHeight="1" spans="1:6">
      <c r="A152" s="414"/>
      <c r="B152" s="349"/>
      <c r="C152" s="372" t="s">
        <v>132</v>
      </c>
      <c r="D152" s="372" t="s">
        <v>133</v>
      </c>
      <c r="E152" s="614" t="s">
        <v>178</v>
      </c>
      <c r="F152" s="324">
        <v>7.87</v>
      </c>
    </row>
    <row r="153" s="34" customFormat="1" ht="15" customHeight="1" spans="1:6">
      <c r="A153" s="414"/>
      <c r="B153" s="349" t="s">
        <v>147</v>
      </c>
      <c r="C153" s="364" t="s">
        <v>491</v>
      </c>
      <c r="D153" s="384" t="s">
        <v>20</v>
      </c>
      <c r="E153" s="613" t="s">
        <v>492</v>
      </c>
      <c r="F153" s="383">
        <v>28</v>
      </c>
    </row>
    <row r="154" s="34" customFormat="1" ht="15" customHeight="1" spans="1:6">
      <c r="A154" s="414"/>
      <c r="B154" s="391" t="s">
        <v>134</v>
      </c>
      <c r="C154" s="392" t="s">
        <v>135</v>
      </c>
      <c r="D154" s="384" t="s">
        <v>14</v>
      </c>
      <c r="E154" s="613" t="s">
        <v>180</v>
      </c>
      <c r="F154" s="383">
        <v>18.55</v>
      </c>
    </row>
    <row r="155" s="34" customFormat="1" ht="15" customHeight="1" spans="1:6">
      <c r="A155" s="414"/>
      <c r="B155" s="415"/>
      <c r="C155" s="392" t="s">
        <v>136</v>
      </c>
      <c r="D155" s="384" t="s">
        <v>14</v>
      </c>
      <c r="E155" s="416" t="s">
        <v>182</v>
      </c>
      <c r="F155" s="371">
        <v>38</v>
      </c>
    </row>
    <row r="156" s="34" customFormat="1" ht="15" customHeight="1" spans="1:6">
      <c r="A156" s="414"/>
      <c r="B156" s="349" t="s">
        <v>142</v>
      </c>
      <c r="C156" s="364" t="s">
        <v>143</v>
      </c>
      <c r="D156" s="364" t="s">
        <v>20</v>
      </c>
      <c r="E156" s="364" t="s">
        <v>185</v>
      </c>
      <c r="F156" s="417">
        <v>32</v>
      </c>
    </row>
    <row r="157" s="34" customFormat="1" ht="15" customHeight="1" spans="1:6">
      <c r="A157" s="414"/>
      <c r="B157" s="349" t="s">
        <v>137</v>
      </c>
      <c r="C157" s="364" t="s">
        <v>138</v>
      </c>
      <c r="D157" s="364" t="s">
        <v>14</v>
      </c>
      <c r="E157" s="615" t="s">
        <v>183</v>
      </c>
      <c r="F157" s="417">
        <v>19.98</v>
      </c>
    </row>
    <row r="158" s="34" customFormat="1" ht="15" customHeight="1" spans="1:6">
      <c r="A158" s="414"/>
      <c r="B158" s="377" t="s">
        <v>46</v>
      </c>
      <c r="C158" s="364" t="s">
        <v>149</v>
      </c>
      <c r="D158" s="364" t="s">
        <v>20</v>
      </c>
      <c r="E158" s="607" t="s">
        <v>196</v>
      </c>
      <c r="F158" s="412">
        <v>16</v>
      </c>
    </row>
    <row r="159" s="34" customFormat="1" ht="15" customHeight="1" spans="1:6">
      <c r="A159" s="414"/>
      <c r="B159" s="419"/>
      <c r="C159" s="420" t="s">
        <v>197</v>
      </c>
      <c r="D159" s="420" t="s">
        <v>133</v>
      </c>
      <c r="E159" s="421">
        <v>9787010281339</v>
      </c>
      <c r="F159" s="422">
        <v>7.87</v>
      </c>
    </row>
    <row r="160" s="34" customFormat="1" ht="15" customHeight="1" spans="1:6">
      <c r="A160" s="414"/>
      <c r="B160" s="391" t="s">
        <v>493</v>
      </c>
      <c r="C160" s="335" t="s">
        <v>494</v>
      </c>
      <c r="D160" s="335" t="s">
        <v>20</v>
      </c>
      <c r="E160" s="402">
        <v>9787516748053</v>
      </c>
      <c r="F160" s="385">
        <v>28</v>
      </c>
    </row>
    <row r="161" s="34" customFormat="1" ht="15" customHeight="1" spans="1:6">
      <c r="A161" s="414"/>
      <c r="B161" s="415"/>
      <c r="C161" s="335" t="s">
        <v>495</v>
      </c>
      <c r="D161" s="335" t="s">
        <v>20</v>
      </c>
      <c r="E161" s="402">
        <v>9787516748091</v>
      </c>
      <c r="F161" s="385">
        <v>10</v>
      </c>
    </row>
    <row r="162" s="34" customFormat="1" ht="15" customHeight="1" spans="1:6">
      <c r="A162" s="414"/>
      <c r="B162" s="391" t="s">
        <v>496</v>
      </c>
      <c r="C162" s="370" t="s">
        <v>497</v>
      </c>
      <c r="D162" s="370" t="s">
        <v>20</v>
      </c>
      <c r="E162" s="346">
        <v>9787516746936</v>
      </c>
      <c r="F162" s="324">
        <v>39</v>
      </c>
    </row>
    <row r="163" s="34" customFormat="1" ht="22" customHeight="1" spans="1:6">
      <c r="A163" s="414"/>
      <c r="B163" s="415"/>
      <c r="C163" s="370" t="s">
        <v>498</v>
      </c>
      <c r="D163" s="370" t="s">
        <v>20</v>
      </c>
      <c r="E163" s="346">
        <v>9787516746486</v>
      </c>
      <c r="F163" s="324">
        <v>19</v>
      </c>
    </row>
    <row r="164" s="34" customFormat="1" ht="31" customHeight="1" spans="1:6">
      <c r="A164" s="414"/>
      <c r="B164" s="399" t="s">
        <v>499</v>
      </c>
      <c r="C164" s="423" t="s">
        <v>500</v>
      </c>
      <c r="D164" s="424" t="s">
        <v>266</v>
      </c>
      <c r="E164" s="336">
        <v>9787516758106</v>
      </c>
      <c r="F164" s="324">
        <v>35</v>
      </c>
    </row>
    <row r="165" s="34" customFormat="1" ht="25" customHeight="1" spans="1:6">
      <c r="A165" s="414"/>
      <c r="B165" s="415"/>
      <c r="C165" s="425" t="s">
        <v>501</v>
      </c>
      <c r="D165" s="335" t="s">
        <v>20</v>
      </c>
      <c r="E165" s="402">
        <v>9787516763681</v>
      </c>
      <c r="F165" s="366">
        <v>28</v>
      </c>
    </row>
    <row r="166" s="34" customFormat="1" ht="26" customHeight="1" spans="1:6">
      <c r="A166" s="414"/>
      <c r="B166" s="396" t="s">
        <v>502</v>
      </c>
      <c r="C166" s="364" t="s">
        <v>503</v>
      </c>
      <c r="D166" s="364" t="s">
        <v>20</v>
      </c>
      <c r="E166" s="364" t="s">
        <v>504</v>
      </c>
      <c r="F166" s="417">
        <v>40</v>
      </c>
    </row>
    <row r="167" s="34" customFormat="1" ht="34" customHeight="1" spans="1:6">
      <c r="A167" s="414"/>
      <c r="B167" s="426"/>
      <c r="C167" s="364" t="s">
        <v>505</v>
      </c>
      <c r="D167" s="364" t="s">
        <v>20</v>
      </c>
      <c r="E167" s="607" t="s">
        <v>275</v>
      </c>
      <c r="F167" s="371">
        <v>39</v>
      </c>
    </row>
    <row r="168" s="34" customFormat="1" ht="15" customHeight="1" spans="1:6">
      <c r="A168" s="414"/>
      <c r="B168" s="293"/>
      <c r="C168" s="293"/>
      <c r="D168" s="294"/>
      <c r="E168" s="341" t="s">
        <v>24</v>
      </c>
      <c r="F168" s="342">
        <f>SUM(F151:F167)</f>
        <v>420.62</v>
      </c>
    </row>
    <row r="169" s="34" customFormat="1" ht="15" customHeight="1" spans="1:6">
      <c r="A169" s="413" t="s">
        <v>506</v>
      </c>
      <c r="B169" s="349" t="s">
        <v>283</v>
      </c>
      <c r="C169" s="329" t="s">
        <v>131</v>
      </c>
      <c r="D169" s="329" t="s">
        <v>14</v>
      </c>
      <c r="E169" s="346">
        <v>9787040609073</v>
      </c>
      <c r="F169" s="324">
        <v>14.35</v>
      </c>
    </row>
    <row r="170" s="34" customFormat="1" ht="28" customHeight="1" spans="1:6">
      <c r="A170" s="414"/>
      <c r="B170" s="349"/>
      <c r="C170" s="372" t="s">
        <v>132</v>
      </c>
      <c r="D170" s="372" t="s">
        <v>133</v>
      </c>
      <c r="E170" s="614" t="s">
        <v>178</v>
      </c>
      <c r="F170" s="324">
        <v>7.87</v>
      </c>
    </row>
    <row r="171" s="34" customFormat="1" ht="24" customHeight="1" spans="1:6">
      <c r="A171" s="414"/>
      <c r="B171" s="349" t="s">
        <v>147</v>
      </c>
      <c r="C171" s="364" t="s">
        <v>491</v>
      </c>
      <c r="D171" s="384" t="s">
        <v>20</v>
      </c>
      <c r="E171" s="613" t="s">
        <v>492</v>
      </c>
      <c r="F171" s="383">
        <v>28</v>
      </c>
    </row>
    <row r="172" s="34" customFormat="1" ht="28" customHeight="1" spans="1:6">
      <c r="A172" s="414"/>
      <c r="B172" s="391" t="s">
        <v>134</v>
      </c>
      <c r="C172" s="392" t="s">
        <v>135</v>
      </c>
      <c r="D172" s="384" t="s">
        <v>14</v>
      </c>
      <c r="E172" s="613" t="s">
        <v>180</v>
      </c>
      <c r="F172" s="383">
        <v>18.55</v>
      </c>
    </row>
    <row r="173" s="34" customFormat="1" ht="23" customHeight="1" spans="1:6">
      <c r="A173" s="414"/>
      <c r="B173" s="415"/>
      <c r="C173" s="392" t="s">
        <v>136</v>
      </c>
      <c r="D173" s="384" t="s">
        <v>14</v>
      </c>
      <c r="E173" s="416" t="s">
        <v>182</v>
      </c>
      <c r="F173" s="383">
        <v>38</v>
      </c>
    </row>
    <row r="174" s="34" customFormat="1" ht="30" customHeight="1" spans="1:6">
      <c r="A174" s="414"/>
      <c r="B174" s="349" t="s">
        <v>142</v>
      </c>
      <c r="C174" s="364" t="s">
        <v>143</v>
      </c>
      <c r="D174" s="364" t="s">
        <v>20</v>
      </c>
      <c r="E174" s="364" t="s">
        <v>185</v>
      </c>
      <c r="F174" s="417">
        <v>32</v>
      </c>
    </row>
    <row r="175" s="34" customFormat="1" ht="24" customHeight="1" spans="1:6">
      <c r="A175" s="414"/>
      <c r="B175" s="349" t="s">
        <v>137</v>
      </c>
      <c r="C175" s="364" t="s">
        <v>138</v>
      </c>
      <c r="D175" s="364" t="s">
        <v>14</v>
      </c>
      <c r="E175" s="615" t="s">
        <v>183</v>
      </c>
      <c r="F175" s="417">
        <v>19.98</v>
      </c>
    </row>
    <row r="176" s="34" customFormat="1" ht="21" customHeight="1" spans="1:6">
      <c r="A176" s="414"/>
      <c r="B176" s="377" t="s">
        <v>46</v>
      </c>
      <c r="C176" s="364" t="s">
        <v>149</v>
      </c>
      <c r="D176" s="364" t="s">
        <v>20</v>
      </c>
      <c r="E176" s="607" t="s">
        <v>196</v>
      </c>
      <c r="F176" s="427">
        <v>16</v>
      </c>
    </row>
    <row r="177" s="34" customFormat="1" ht="28" customHeight="1" spans="1:6">
      <c r="A177" s="414"/>
      <c r="B177" s="419"/>
      <c r="C177" s="420" t="s">
        <v>197</v>
      </c>
      <c r="D177" s="420" t="s">
        <v>133</v>
      </c>
      <c r="E177" s="421">
        <v>9787010281339</v>
      </c>
      <c r="F177" s="422">
        <v>7.87</v>
      </c>
    </row>
    <row r="178" s="34" customFormat="1" ht="25" customHeight="1" spans="1:6">
      <c r="A178" s="414"/>
      <c r="B178" s="391" t="s">
        <v>493</v>
      </c>
      <c r="C178" s="335" t="s">
        <v>494</v>
      </c>
      <c r="D178" s="335" t="s">
        <v>20</v>
      </c>
      <c r="E178" s="402">
        <v>9787516748053</v>
      </c>
      <c r="F178" s="385">
        <v>28</v>
      </c>
    </row>
    <row r="179" s="34" customFormat="1" ht="15" customHeight="1" spans="1:6">
      <c r="A179" s="414"/>
      <c r="B179" s="415"/>
      <c r="C179" s="335" t="s">
        <v>495</v>
      </c>
      <c r="D179" s="335" t="s">
        <v>20</v>
      </c>
      <c r="E179" s="402">
        <v>9787516748091</v>
      </c>
      <c r="F179" s="385">
        <v>10</v>
      </c>
    </row>
    <row r="180" s="34" customFormat="1" ht="22" customHeight="1" spans="1:6">
      <c r="A180" s="414"/>
      <c r="B180" s="391" t="s">
        <v>496</v>
      </c>
      <c r="C180" s="370" t="s">
        <v>497</v>
      </c>
      <c r="D180" s="335" t="s">
        <v>20</v>
      </c>
      <c r="E180" s="346">
        <v>9787516746936</v>
      </c>
      <c r="F180" s="324">
        <v>39</v>
      </c>
    </row>
    <row r="181" s="34" customFormat="1" ht="23" customHeight="1" spans="1:6">
      <c r="A181" s="414"/>
      <c r="B181" s="415"/>
      <c r="C181" s="370" t="s">
        <v>498</v>
      </c>
      <c r="D181" s="335" t="s">
        <v>20</v>
      </c>
      <c r="E181" s="346">
        <v>9787516746486</v>
      </c>
      <c r="F181" s="324">
        <v>19</v>
      </c>
    </row>
    <row r="182" s="34" customFormat="1" ht="25" customHeight="1" spans="1:6">
      <c r="A182" s="414"/>
      <c r="B182" s="349" t="s">
        <v>393</v>
      </c>
      <c r="C182" s="428" t="s">
        <v>393</v>
      </c>
      <c r="D182" s="335" t="s">
        <v>20</v>
      </c>
      <c r="E182" s="402">
        <v>9787516701959</v>
      </c>
      <c r="F182" s="366">
        <v>25</v>
      </c>
    </row>
    <row r="183" s="34" customFormat="1" ht="29" customHeight="1" spans="1:6">
      <c r="A183" s="414"/>
      <c r="B183" s="396" t="s">
        <v>502</v>
      </c>
      <c r="C183" s="364" t="s">
        <v>503</v>
      </c>
      <c r="D183" s="364" t="s">
        <v>20</v>
      </c>
      <c r="E183" s="364" t="s">
        <v>504</v>
      </c>
      <c r="F183" s="417">
        <v>40</v>
      </c>
    </row>
    <row r="184" s="34" customFormat="1" ht="39" customHeight="1" spans="1:6">
      <c r="A184" s="414"/>
      <c r="B184" s="398"/>
      <c r="C184" s="364" t="s">
        <v>505</v>
      </c>
      <c r="D184" s="364" t="s">
        <v>20</v>
      </c>
      <c r="E184" s="607" t="s">
        <v>275</v>
      </c>
      <c r="F184" s="371">
        <v>39</v>
      </c>
    </row>
    <row r="185" s="34" customFormat="1" ht="15" customHeight="1" spans="1:6">
      <c r="A185" s="414"/>
      <c r="B185" s="293"/>
      <c r="C185" s="293"/>
      <c r="D185" s="294"/>
      <c r="E185" s="341" t="s">
        <v>24</v>
      </c>
      <c r="F185" s="342">
        <f>SUM(F169:F184)</f>
        <v>382.62</v>
      </c>
    </row>
    <row r="186" s="34" customFormat="1" ht="15" customHeight="1" spans="1:6">
      <c r="A186" s="413" t="s">
        <v>507</v>
      </c>
      <c r="B186" s="349" t="s">
        <v>283</v>
      </c>
      <c r="C186" s="329" t="s">
        <v>131</v>
      </c>
      <c r="D186" s="329" t="s">
        <v>14</v>
      </c>
      <c r="E186" s="346">
        <v>9787040609073</v>
      </c>
      <c r="F186" s="324">
        <v>14.35</v>
      </c>
    </row>
    <row r="187" s="34" customFormat="1" ht="26" customHeight="1" spans="1:6">
      <c r="A187" s="414"/>
      <c r="B187" s="349"/>
      <c r="C187" s="372" t="s">
        <v>132</v>
      </c>
      <c r="D187" s="372" t="s">
        <v>133</v>
      </c>
      <c r="E187" s="614" t="s">
        <v>178</v>
      </c>
      <c r="F187" s="324">
        <v>7.87</v>
      </c>
    </row>
    <row r="188" s="34" customFormat="1" ht="15" customHeight="1" spans="1:6">
      <c r="A188" s="414"/>
      <c r="B188" s="349" t="s">
        <v>147</v>
      </c>
      <c r="C188" s="364" t="s">
        <v>491</v>
      </c>
      <c r="D188" s="384" t="s">
        <v>20</v>
      </c>
      <c r="E188" s="613" t="s">
        <v>492</v>
      </c>
      <c r="F188" s="383">
        <v>28</v>
      </c>
    </row>
    <row r="189" s="34" customFormat="1" ht="15" customHeight="1" spans="1:6">
      <c r="A189" s="414"/>
      <c r="B189" s="391" t="s">
        <v>134</v>
      </c>
      <c r="C189" s="392" t="s">
        <v>135</v>
      </c>
      <c r="D189" s="384" t="s">
        <v>14</v>
      </c>
      <c r="E189" s="613" t="s">
        <v>180</v>
      </c>
      <c r="F189" s="383">
        <v>18.55</v>
      </c>
    </row>
    <row r="190" s="34" customFormat="1" ht="15" customHeight="1" spans="1:6">
      <c r="A190" s="414"/>
      <c r="B190" s="415"/>
      <c r="C190" s="392" t="s">
        <v>136</v>
      </c>
      <c r="D190" s="384" t="s">
        <v>14</v>
      </c>
      <c r="E190" s="416" t="s">
        <v>182</v>
      </c>
      <c r="F190" s="371">
        <v>38</v>
      </c>
    </row>
    <row r="191" s="34" customFormat="1" ht="15" customHeight="1" spans="1:6">
      <c r="A191" s="414"/>
      <c r="B191" s="349" t="s">
        <v>142</v>
      </c>
      <c r="C191" s="364" t="s">
        <v>143</v>
      </c>
      <c r="D191" s="364" t="s">
        <v>20</v>
      </c>
      <c r="E191" s="364" t="s">
        <v>185</v>
      </c>
      <c r="F191" s="417">
        <v>32</v>
      </c>
    </row>
    <row r="192" s="34" customFormat="1" ht="15" customHeight="1" spans="1:6">
      <c r="A192" s="414"/>
      <c r="B192" s="349" t="s">
        <v>137</v>
      </c>
      <c r="C192" s="364" t="s">
        <v>138</v>
      </c>
      <c r="D192" s="364" t="s">
        <v>14</v>
      </c>
      <c r="E192" s="615" t="s">
        <v>183</v>
      </c>
      <c r="F192" s="417">
        <v>19.98</v>
      </c>
    </row>
    <row r="193" s="34" customFormat="1" ht="15" customHeight="1" spans="1:6">
      <c r="A193" s="414"/>
      <c r="B193" s="377" t="s">
        <v>46</v>
      </c>
      <c r="C193" s="364" t="s">
        <v>149</v>
      </c>
      <c r="D193" s="364" t="s">
        <v>20</v>
      </c>
      <c r="E193" s="607" t="s">
        <v>196</v>
      </c>
      <c r="F193" s="412">
        <v>16</v>
      </c>
    </row>
    <row r="194" s="34" customFormat="1" ht="31" customHeight="1" spans="1:6">
      <c r="A194" s="414"/>
      <c r="B194" s="419"/>
      <c r="C194" s="420" t="s">
        <v>197</v>
      </c>
      <c r="D194" s="420" t="s">
        <v>133</v>
      </c>
      <c r="E194" s="421">
        <v>9787010281339</v>
      </c>
      <c r="F194" s="422">
        <v>7.87</v>
      </c>
    </row>
    <row r="195" s="34" customFormat="1" ht="31" customHeight="1" spans="1:6">
      <c r="A195" s="414"/>
      <c r="B195" s="377" t="s">
        <v>508</v>
      </c>
      <c r="C195" s="364" t="s">
        <v>157</v>
      </c>
      <c r="D195" s="364" t="s">
        <v>20</v>
      </c>
      <c r="E195" s="429">
        <v>9787516764367</v>
      </c>
      <c r="F195" s="430">
        <v>24</v>
      </c>
    </row>
    <row r="196" s="34" customFormat="1" ht="28" customHeight="1" spans="1:6">
      <c r="A196" s="414"/>
      <c r="B196" s="419"/>
      <c r="C196" s="364" t="s">
        <v>509</v>
      </c>
      <c r="D196" s="364" t="s">
        <v>20</v>
      </c>
      <c r="E196" s="429">
        <v>9787516767108</v>
      </c>
      <c r="F196" s="430">
        <v>26</v>
      </c>
    </row>
    <row r="197" s="34" customFormat="1" ht="30" customHeight="1" spans="1:6">
      <c r="A197" s="414"/>
      <c r="B197" s="419"/>
      <c r="C197" s="364" t="s">
        <v>158</v>
      </c>
      <c r="D197" s="364" t="s">
        <v>20</v>
      </c>
      <c r="E197" s="429">
        <v>9787516764350</v>
      </c>
      <c r="F197" s="430">
        <v>13</v>
      </c>
    </row>
    <row r="198" s="34" customFormat="1" ht="31" customHeight="1" spans="1:6">
      <c r="A198" s="414"/>
      <c r="B198" s="419"/>
      <c r="C198" s="364" t="s">
        <v>510</v>
      </c>
      <c r="D198" s="364" t="s">
        <v>20</v>
      </c>
      <c r="E198" s="429">
        <v>9787516767078</v>
      </c>
      <c r="F198" s="430">
        <v>15</v>
      </c>
    </row>
    <row r="199" s="34" customFormat="1" ht="15" customHeight="1" spans="1:6">
      <c r="A199" s="414"/>
      <c r="B199" s="357" t="s">
        <v>511</v>
      </c>
      <c r="C199" s="370" t="s">
        <v>512</v>
      </c>
      <c r="D199" s="370" t="s">
        <v>20</v>
      </c>
      <c r="E199" s="346">
        <v>9787516758700</v>
      </c>
      <c r="F199" s="324">
        <v>39</v>
      </c>
    </row>
    <row r="200" s="34" customFormat="1" ht="15" customHeight="1" spans="1:6">
      <c r="A200" s="414"/>
      <c r="B200" s="358"/>
      <c r="C200" s="370" t="s">
        <v>513</v>
      </c>
      <c r="D200" s="370" t="s">
        <v>20</v>
      </c>
      <c r="E200" s="346">
        <v>9787516755280</v>
      </c>
      <c r="F200" s="324">
        <v>39</v>
      </c>
    </row>
    <row r="201" s="34" customFormat="1" ht="32" customHeight="1" spans="1:6">
      <c r="A201" s="414"/>
      <c r="B201" s="357" t="s">
        <v>514</v>
      </c>
      <c r="C201" s="355" t="s">
        <v>515</v>
      </c>
      <c r="D201" s="355" t="s">
        <v>20</v>
      </c>
      <c r="E201" s="605" t="s">
        <v>516</v>
      </c>
      <c r="F201" s="356">
        <v>39</v>
      </c>
    </row>
    <row r="202" s="34" customFormat="1" ht="44" customHeight="1" spans="1:6">
      <c r="A202" s="414"/>
      <c r="B202" s="358"/>
      <c r="C202" s="355" t="s">
        <v>517</v>
      </c>
      <c r="D202" s="355" t="s">
        <v>20</v>
      </c>
      <c r="E202" s="605" t="s">
        <v>518</v>
      </c>
      <c r="F202" s="356">
        <v>13</v>
      </c>
    </row>
    <row r="203" s="34" customFormat="1" ht="24" customHeight="1" spans="1:6">
      <c r="A203" s="414"/>
      <c r="B203" s="357" t="s">
        <v>519</v>
      </c>
      <c r="C203" s="355" t="s">
        <v>519</v>
      </c>
      <c r="D203" s="355" t="s">
        <v>20</v>
      </c>
      <c r="E203" s="605" t="s">
        <v>520</v>
      </c>
      <c r="F203" s="356">
        <v>31</v>
      </c>
    </row>
    <row r="204" s="34" customFormat="1" ht="30" customHeight="1" spans="1:6">
      <c r="A204" s="414"/>
      <c r="B204" s="358"/>
      <c r="C204" s="355" t="s">
        <v>521</v>
      </c>
      <c r="D204" s="355" t="s">
        <v>20</v>
      </c>
      <c r="E204" s="605" t="s">
        <v>522</v>
      </c>
      <c r="F204" s="356">
        <v>57</v>
      </c>
    </row>
    <row r="205" s="34" customFormat="1" ht="23" customHeight="1" spans="1:6">
      <c r="A205" s="414"/>
      <c r="B205" s="355" t="s">
        <v>523</v>
      </c>
      <c r="C205" s="431" t="s">
        <v>524</v>
      </c>
      <c r="D205" s="431" t="s">
        <v>299</v>
      </c>
      <c r="E205" s="346">
        <v>9787111679844</v>
      </c>
      <c r="F205" s="417">
        <v>55</v>
      </c>
    </row>
    <row r="206" s="34" customFormat="1" ht="18" customHeight="1" spans="1:6">
      <c r="A206" s="414"/>
      <c r="B206" s="293"/>
      <c r="C206" s="293"/>
      <c r="D206" s="294"/>
      <c r="E206" s="341" t="s">
        <v>24</v>
      </c>
      <c r="F206" s="342">
        <f>SUM(F186:F205)</f>
        <v>533.62</v>
      </c>
    </row>
    <row r="207" s="34" customFormat="1" ht="20" customHeight="1" spans="1:6">
      <c r="A207" s="413" t="s">
        <v>525</v>
      </c>
      <c r="B207" s="349" t="s">
        <v>283</v>
      </c>
      <c r="C207" s="329" t="s">
        <v>131</v>
      </c>
      <c r="D207" s="329" t="s">
        <v>14</v>
      </c>
      <c r="E207" s="346">
        <v>9787040609073</v>
      </c>
      <c r="F207" s="324">
        <v>14.35</v>
      </c>
    </row>
    <row r="208" s="34" customFormat="1" ht="31" customHeight="1" spans="1:6">
      <c r="A208" s="414"/>
      <c r="B208" s="349"/>
      <c r="C208" s="372" t="s">
        <v>132</v>
      </c>
      <c r="D208" s="372" t="s">
        <v>133</v>
      </c>
      <c r="E208" s="614" t="s">
        <v>178</v>
      </c>
      <c r="F208" s="324">
        <v>7.87</v>
      </c>
    </row>
    <row r="209" s="34" customFormat="1" ht="15" customHeight="1" spans="1:6">
      <c r="A209" s="414"/>
      <c r="B209" s="349" t="s">
        <v>147</v>
      </c>
      <c r="C209" s="364" t="s">
        <v>491</v>
      </c>
      <c r="D209" s="384" t="s">
        <v>20</v>
      </c>
      <c r="E209" s="613" t="s">
        <v>492</v>
      </c>
      <c r="F209" s="383">
        <v>28</v>
      </c>
    </row>
    <row r="210" s="34" customFormat="1" ht="15" customHeight="1" spans="1:6">
      <c r="A210" s="414"/>
      <c r="B210" s="391" t="s">
        <v>134</v>
      </c>
      <c r="C210" s="392" t="s">
        <v>135</v>
      </c>
      <c r="D210" s="384" t="s">
        <v>14</v>
      </c>
      <c r="E210" s="613" t="s">
        <v>180</v>
      </c>
      <c r="F210" s="383">
        <v>18.55</v>
      </c>
    </row>
    <row r="211" s="34" customFormat="1" ht="18" customHeight="1" spans="1:6">
      <c r="A211" s="414"/>
      <c r="B211" s="415"/>
      <c r="C211" s="392" t="s">
        <v>136</v>
      </c>
      <c r="D211" s="384" t="s">
        <v>14</v>
      </c>
      <c r="E211" s="416" t="s">
        <v>182</v>
      </c>
      <c r="F211" s="383">
        <v>38</v>
      </c>
    </row>
    <row r="212" s="34" customFormat="1" ht="25" customHeight="1" spans="1:6">
      <c r="A212" s="414"/>
      <c r="B212" s="349" t="s">
        <v>142</v>
      </c>
      <c r="C212" s="364" t="s">
        <v>143</v>
      </c>
      <c r="D212" s="364" t="s">
        <v>20</v>
      </c>
      <c r="E212" s="364" t="s">
        <v>185</v>
      </c>
      <c r="F212" s="417">
        <v>32</v>
      </c>
    </row>
    <row r="213" s="34" customFormat="1" customHeight="1" spans="1:6">
      <c r="A213" s="414"/>
      <c r="B213" s="349" t="s">
        <v>137</v>
      </c>
      <c r="C213" s="364" t="s">
        <v>138</v>
      </c>
      <c r="D213" s="364" t="s">
        <v>14</v>
      </c>
      <c r="E213" s="615" t="s">
        <v>183</v>
      </c>
      <c r="F213" s="417">
        <v>19.98</v>
      </c>
    </row>
    <row r="214" s="34" customFormat="1" ht="15" customHeight="1" spans="1:6">
      <c r="A214" s="414"/>
      <c r="B214" s="377" t="s">
        <v>46</v>
      </c>
      <c r="C214" s="364" t="s">
        <v>149</v>
      </c>
      <c r="D214" s="364" t="s">
        <v>20</v>
      </c>
      <c r="E214" s="607" t="s">
        <v>196</v>
      </c>
      <c r="F214" s="427">
        <v>16</v>
      </c>
    </row>
    <row r="215" s="34" customFormat="1" ht="26" customHeight="1" spans="1:6">
      <c r="A215" s="414"/>
      <c r="B215" s="419"/>
      <c r="C215" s="420" t="s">
        <v>197</v>
      </c>
      <c r="D215" s="420" t="s">
        <v>133</v>
      </c>
      <c r="E215" s="421">
        <v>9787010281339</v>
      </c>
      <c r="F215" s="422">
        <v>7.87</v>
      </c>
    </row>
    <row r="216" s="34" customFormat="1" ht="15" customHeight="1" spans="1:6">
      <c r="A216" s="414"/>
      <c r="B216" s="391" t="s">
        <v>493</v>
      </c>
      <c r="C216" s="335" t="s">
        <v>494</v>
      </c>
      <c r="D216" s="335" t="s">
        <v>20</v>
      </c>
      <c r="E216" s="402">
        <v>9787516748053</v>
      </c>
      <c r="F216" s="385">
        <v>28</v>
      </c>
    </row>
    <row r="217" s="34" customFormat="1" ht="15" customHeight="1" spans="1:6">
      <c r="A217" s="414"/>
      <c r="B217" s="415"/>
      <c r="C217" s="335" t="s">
        <v>495</v>
      </c>
      <c r="D217" s="335" t="s">
        <v>20</v>
      </c>
      <c r="E217" s="402">
        <v>9787516748091</v>
      </c>
      <c r="F217" s="385">
        <v>10</v>
      </c>
    </row>
    <row r="218" s="34" customFormat="1" customHeight="1" spans="1:6">
      <c r="A218" s="414"/>
      <c r="B218" s="396" t="s">
        <v>502</v>
      </c>
      <c r="C218" s="364" t="s">
        <v>503</v>
      </c>
      <c r="D218" s="364" t="s">
        <v>20</v>
      </c>
      <c r="E218" s="364" t="s">
        <v>504</v>
      </c>
      <c r="F218" s="417">
        <v>40</v>
      </c>
    </row>
    <row r="219" s="34" customFormat="1" ht="15" customHeight="1" spans="1:6">
      <c r="A219" s="414"/>
      <c r="B219" s="432"/>
      <c r="C219" s="364" t="s">
        <v>505</v>
      </c>
      <c r="D219" s="364" t="s">
        <v>20</v>
      </c>
      <c r="E219" s="607" t="s">
        <v>275</v>
      </c>
      <c r="F219" s="371">
        <v>39</v>
      </c>
    </row>
    <row r="220" s="34" customFormat="1" ht="15" customHeight="1" spans="1:6">
      <c r="A220" s="414"/>
      <c r="B220" s="391" t="s">
        <v>496</v>
      </c>
      <c r="C220" s="370" t="s">
        <v>497</v>
      </c>
      <c r="D220" s="364" t="s">
        <v>20</v>
      </c>
      <c r="E220" s="346">
        <v>9787516746936</v>
      </c>
      <c r="F220" s="324">
        <v>39</v>
      </c>
    </row>
    <row r="221" s="34" customFormat="1" ht="20" customHeight="1" spans="1:6">
      <c r="A221" s="414"/>
      <c r="B221" s="415"/>
      <c r="C221" s="370" t="s">
        <v>498</v>
      </c>
      <c r="D221" s="364" t="s">
        <v>20</v>
      </c>
      <c r="E221" s="346">
        <v>9787516746486</v>
      </c>
      <c r="F221" s="324">
        <v>19</v>
      </c>
    </row>
    <row r="222" s="34" customFormat="1" ht="25" customHeight="1" spans="1:6">
      <c r="A222" s="414"/>
      <c r="B222" s="349" t="s">
        <v>526</v>
      </c>
      <c r="C222" s="433" t="s">
        <v>527</v>
      </c>
      <c r="D222" s="364" t="s">
        <v>20</v>
      </c>
      <c r="E222" s="402">
        <v>9787516730676</v>
      </c>
      <c r="F222" s="387">
        <v>22</v>
      </c>
    </row>
    <row r="223" s="34" customFormat="1" ht="15" customHeight="1" spans="1:6">
      <c r="A223" s="434"/>
      <c r="B223" s="293"/>
      <c r="C223" s="293"/>
      <c r="D223" s="294"/>
      <c r="E223" s="341" t="s">
        <v>24</v>
      </c>
      <c r="F223" s="342">
        <f>SUM(F207:F222)</f>
        <v>379.62</v>
      </c>
    </row>
    <row r="224" s="34" customFormat="1" ht="15" customHeight="1" spans="1:6">
      <c r="A224" s="332" t="s">
        <v>528</v>
      </c>
      <c r="B224" s="349" t="s">
        <v>283</v>
      </c>
      <c r="C224" s="329" t="s">
        <v>131</v>
      </c>
      <c r="D224" s="329" t="s">
        <v>14</v>
      </c>
      <c r="E224" s="346">
        <v>9787040609073</v>
      </c>
      <c r="F224" s="324">
        <v>14.35</v>
      </c>
    </row>
    <row r="225" s="34" customFormat="1" ht="21" customHeight="1" spans="1:6">
      <c r="A225" s="332"/>
      <c r="B225" s="349"/>
      <c r="C225" s="372" t="s">
        <v>529</v>
      </c>
      <c r="D225" s="372" t="s">
        <v>133</v>
      </c>
      <c r="E225" s="614" t="s">
        <v>178</v>
      </c>
      <c r="F225" s="324">
        <v>7.87</v>
      </c>
    </row>
    <row r="226" s="34" customFormat="1" ht="30" customHeight="1" spans="1:6">
      <c r="A226" s="332"/>
      <c r="B226" s="349" t="s">
        <v>147</v>
      </c>
      <c r="C226" s="364" t="s">
        <v>491</v>
      </c>
      <c r="D226" s="384" t="s">
        <v>20</v>
      </c>
      <c r="E226" s="613" t="s">
        <v>492</v>
      </c>
      <c r="F226" s="383">
        <v>28</v>
      </c>
    </row>
    <row r="227" s="34" customFormat="1" ht="15" customHeight="1" spans="1:6">
      <c r="A227" s="332"/>
      <c r="B227" s="391" t="s">
        <v>134</v>
      </c>
      <c r="C227" s="392" t="s">
        <v>135</v>
      </c>
      <c r="D227" s="384" t="s">
        <v>14</v>
      </c>
      <c r="E227" s="613" t="s">
        <v>180</v>
      </c>
      <c r="F227" s="383">
        <v>18.55</v>
      </c>
    </row>
    <row r="228" s="34" customFormat="1" ht="15" customHeight="1" spans="1:6">
      <c r="A228" s="332"/>
      <c r="B228" s="415"/>
      <c r="C228" s="392" t="s">
        <v>136</v>
      </c>
      <c r="D228" s="384" t="s">
        <v>14</v>
      </c>
      <c r="E228" s="416" t="s">
        <v>182</v>
      </c>
      <c r="F228" s="371">
        <v>38</v>
      </c>
    </row>
    <row r="229" s="34" customFormat="1" ht="24" customHeight="1" spans="1:6">
      <c r="A229" s="332"/>
      <c r="B229" s="349" t="s">
        <v>142</v>
      </c>
      <c r="C229" s="364" t="s">
        <v>143</v>
      </c>
      <c r="D229" s="364" t="s">
        <v>20</v>
      </c>
      <c r="E229" s="364" t="s">
        <v>185</v>
      </c>
      <c r="F229" s="417">
        <v>32</v>
      </c>
    </row>
    <row r="230" s="34" customFormat="1" customHeight="1" spans="1:6">
      <c r="A230" s="332"/>
      <c r="B230" s="349" t="s">
        <v>137</v>
      </c>
      <c r="C230" s="364" t="s">
        <v>138</v>
      </c>
      <c r="D230" s="364" t="s">
        <v>14</v>
      </c>
      <c r="E230" s="615" t="s">
        <v>183</v>
      </c>
      <c r="F230" s="417">
        <v>19.98</v>
      </c>
    </row>
    <row r="231" s="34" customFormat="1" ht="15" customHeight="1" spans="1:6">
      <c r="A231" s="332"/>
      <c r="B231" s="377" t="s">
        <v>46</v>
      </c>
      <c r="C231" s="364" t="s">
        <v>149</v>
      </c>
      <c r="D231" s="364" t="s">
        <v>20</v>
      </c>
      <c r="E231" s="607" t="s">
        <v>196</v>
      </c>
      <c r="F231" s="412">
        <v>16</v>
      </c>
    </row>
    <row r="232" s="34" customFormat="1" ht="31" customHeight="1" spans="1:6">
      <c r="A232" s="332"/>
      <c r="B232" s="419"/>
      <c r="C232" s="420" t="s">
        <v>197</v>
      </c>
      <c r="D232" s="420" t="s">
        <v>133</v>
      </c>
      <c r="E232" s="421">
        <v>9787010281339</v>
      </c>
      <c r="F232" s="422">
        <v>7.87</v>
      </c>
    </row>
    <row r="233" s="34" customFormat="1" ht="30" customHeight="1" spans="1:6">
      <c r="A233" s="332"/>
      <c r="B233" s="377" t="s">
        <v>508</v>
      </c>
      <c r="C233" s="364" t="s">
        <v>157</v>
      </c>
      <c r="D233" s="364" t="s">
        <v>20</v>
      </c>
      <c r="E233" s="429">
        <v>9787516764367</v>
      </c>
      <c r="F233" s="430">
        <v>24</v>
      </c>
    </row>
    <row r="234" s="34" customFormat="1" ht="33" customHeight="1" spans="1:6">
      <c r="A234" s="332"/>
      <c r="B234" s="419"/>
      <c r="C234" s="364" t="s">
        <v>509</v>
      </c>
      <c r="D234" s="364" t="s">
        <v>20</v>
      </c>
      <c r="E234" s="429">
        <v>9787516767108</v>
      </c>
      <c r="F234" s="430">
        <v>26</v>
      </c>
    </row>
    <row r="235" s="34" customFormat="1" ht="38" customHeight="1" spans="1:6">
      <c r="A235" s="332"/>
      <c r="B235" s="419"/>
      <c r="C235" s="364" t="s">
        <v>158</v>
      </c>
      <c r="D235" s="364" t="s">
        <v>20</v>
      </c>
      <c r="E235" s="429">
        <v>9787516764350</v>
      </c>
      <c r="F235" s="430">
        <v>13</v>
      </c>
    </row>
    <row r="236" s="34" customFormat="1" ht="36" customHeight="1" spans="1:6">
      <c r="A236" s="332"/>
      <c r="B236" s="419"/>
      <c r="C236" s="364" t="s">
        <v>510</v>
      </c>
      <c r="D236" s="364" t="s">
        <v>20</v>
      </c>
      <c r="E236" s="429">
        <v>9787516767078</v>
      </c>
      <c r="F236" s="430">
        <v>15</v>
      </c>
    </row>
    <row r="237" s="34" customFormat="1" ht="33" customHeight="1" spans="1:6">
      <c r="A237" s="332"/>
      <c r="B237" s="396" t="s">
        <v>493</v>
      </c>
      <c r="C237" s="435" t="s">
        <v>494</v>
      </c>
      <c r="D237" s="364" t="s">
        <v>20</v>
      </c>
      <c r="E237" s="436">
        <v>9787516748053</v>
      </c>
      <c r="F237" s="437">
        <v>28</v>
      </c>
    </row>
    <row r="238" s="34" customFormat="1" ht="29" customHeight="1" spans="1:6">
      <c r="A238" s="332"/>
      <c r="B238" s="398"/>
      <c r="C238" s="435" t="s">
        <v>495</v>
      </c>
      <c r="D238" s="364" t="s">
        <v>20</v>
      </c>
      <c r="E238" s="436">
        <v>9787516748091</v>
      </c>
      <c r="F238" s="437">
        <v>10</v>
      </c>
    </row>
    <row r="239" s="34" customFormat="1" ht="28" customHeight="1" spans="1:6">
      <c r="A239" s="332"/>
      <c r="B239" s="432" t="s">
        <v>530</v>
      </c>
      <c r="C239" s="370" t="s">
        <v>497</v>
      </c>
      <c r="D239" s="364" t="s">
        <v>20</v>
      </c>
      <c r="E239" s="346">
        <v>9787516746936</v>
      </c>
      <c r="F239" s="324">
        <v>39</v>
      </c>
    </row>
    <row r="240" s="34" customFormat="1" customHeight="1" spans="1:6">
      <c r="A240" s="332"/>
      <c r="B240" s="398"/>
      <c r="C240" s="370" t="s">
        <v>498</v>
      </c>
      <c r="D240" s="364" t="s">
        <v>20</v>
      </c>
      <c r="E240" s="346">
        <v>9787516746486</v>
      </c>
      <c r="F240" s="324">
        <v>19</v>
      </c>
    </row>
    <row r="241" s="34" customFormat="1" ht="28" customHeight="1" spans="1:6">
      <c r="A241" s="332"/>
      <c r="B241" s="349" t="s">
        <v>531</v>
      </c>
      <c r="C241" s="435" t="s">
        <v>532</v>
      </c>
      <c r="D241" s="370" t="s">
        <v>299</v>
      </c>
      <c r="E241" s="410" t="s">
        <v>533</v>
      </c>
      <c r="F241" s="324">
        <v>69</v>
      </c>
    </row>
    <row r="242" s="34" customFormat="1" ht="24" customHeight="1" spans="1:6">
      <c r="A242" s="332"/>
      <c r="B242" s="293"/>
      <c r="C242" s="293"/>
      <c r="D242" s="294"/>
      <c r="E242" s="438" t="s">
        <v>24</v>
      </c>
      <c r="F242" s="342">
        <f>SUM(F224:F241)</f>
        <v>425.62</v>
      </c>
    </row>
    <row r="243" s="34" customFormat="1" ht="21" customHeight="1" spans="1:6">
      <c r="A243" s="40" t="s">
        <v>534</v>
      </c>
      <c r="B243" s="40"/>
      <c r="C243" s="40"/>
      <c r="D243" s="40"/>
      <c r="E243" s="319"/>
      <c r="F243" s="40"/>
    </row>
  </sheetData>
  <mergeCells count="83">
    <mergeCell ref="A1:F1"/>
    <mergeCell ref="A2:F2"/>
    <mergeCell ref="A3:F3"/>
    <mergeCell ref="A243:F243"/>
    <mergeCell ref="A5:A8"/>
    <mergeCell ref="A9:A13"/>
    <mergeCell ref="A14:A20"/>
    <mergeCell ref="A21:A27"/>
    <mergeCell ref="A28:A35"/>
    <mergeCell ref="A36:A42"/>
    <mergeCell ref="A43:A48"/>
    <mergeCell ref="A49:A56"/>
    <mergeCell ref="A57:A67"/>
    <mergeCell ref="A68:A74"/>
    <mergeCell ref="A75:A81"/>
    <mergeCell ref="A82:A91"/>
    <mergeCell ref="A92:A100"/>
    <mergeCell ref="A101:A113"/>
    <mergeCell ref="A114:A125"/>
    <mergeCell ref="A126:A135"/>
    <mergeCell ref="A136:A150"/>
    <mergeCell ref="A151:A168"/>
    <mergeCell ref="A169:A185"/>
    <mergeCell ref="A186:A206"/>
    <mergeCell ref="A207:A223"/>
    <mergeCell ref="A224:A242"/>
    <mergeCell ref="B17:B18"/>
    <mergeCell ref="B23:B24"/>
    <mergeCell ref="B60:B61"/>
    <mergeCell ref="B63:B64"/>
    <mergeCell ref="B84:B85"/>
    <mergeCell ref="B86:B87"/>
    <mergeCell ref="B88:B89"/>
    <mergeCell ref="B94:B95"/>
    <mergeCell ref="B98:B99"/>
    <mergeCell ref="B103:B104"/>
    <mergeCell ref="B105:B106"/>
    <mergeCell ref="B107:B108"/>
    <mergeCell ref="B109:B110"/>
    <mergeCell ref="B116:B117"/>
    <mergeCell ref="B118:B119"/>
    <mergeCell ref="B120:B121"/>
    <mergeCell ref="B123:B124"/>
    <mergeCell ref="B128:B129"/>
    <mergeCell ref="B130:B131"/>
    <mergeCell ref="B138:B139"/>
    <mergeCell ref="B140:B141"/>
    <mergeCell ref="B142:B143"/>
    <mergeCell ref="B144:B145"/>
    <mergeCell ref="B146:B147"/>
    <mergeCell ref="B148:B149"/>
    <mergeCell ref="B151:B152"/>
    <mergeCell ref="B154:B155"/>
    <mergeCell ref="B158:B159"/>
    <mergeCell ref="B160:B161"/>
    <mergeCell ref="B162:B163"/>
    <mergeCell ref="B164:B165"/>
    <mergeCell ref="B166:B167"/>
    <mergeCell ref="B169:B170"/>
    <mergeCell ref="B172:B173"/>
    <mergeCell ref="B176:B177"/>
    <mergeCell ref="B178:B179"/>
    <mergeCell ref="B180:B181"/>
    <mergeCell ref="B183:B184"/>
    <mergeCell ref="B186:B187"/>
    <mergeCell ref="B189:B190"/>
    <mergeCell ref="B193:B194"/>
    <mergeCell ref="B195:B198"/>
    <mergeCell ref="B199:B200"/>
    <mergeCell ref="B201:B202"/>
    <mergeCell ref="B203:B204"/>
    <mergeCell ref="B207:B208"/>
    <mergeCell ref="B210:B211"/>
    <mergeCell ref="B214:B215"/>
    <mergeCell ref="B216:B217"/>
    <mergeCell ref="B218:B219"/>
    <mergeCell ref="B220:B221"/>
    <mergeCell ref="B224:B225"/>
    <mergeCell ref="B227:B228"/>
    <mergeCell ref="B231:B232"/>
    <mergeCell ref="B233:B236"/>
    <mergeCell ref="B237:B238"/>
    <mergeCell ref="B239:B240"/>
  </mergeCells>
  <printOptions horizontalCentered="1"/>
  <pageMargins left="0.354166666666667" right="0.15625" top="0.196527777777778" bottom="0.393055555555556" header="0.511805555555556" footer="0.511805555555556"/>
  <pageSetup paperSize="9"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L69"/>
  <sheetViews>
    <sheetView workbookViewId="0">
      <selection activeCell="B23" sqref="B23"/>
    </sheetView>
  </sheetViews>
  <sheetFormatPr defaultColWidth="9" defaultRowHeight="27" customHeight="1"/>
  <cols>
    <col min="1" max="1" width="15.4444444444444" style="34" customWidth="1"/>
    <col min="2" max="2" width="29.3796296296296" style="36" customWidth="1"/>
    <col min="3" max="3" width="49.1111111111111" style="36" customWidth="1"/>
    <col min="4" max="4" width="23.6666666666667" style="36" customWidth="1"/>
    <col min="5" max="5" width="15.3333333333333" style="287" customWidth="1"/>
    <col min="6" max="6" width="11.4444444444444" style="38" customWidth="1"/>
    <col min="7" max="7" width="11.4444444444444" style="38" hidden="1" customWidth="1"/>
    <col min="8" max="8" width="8.33333333333333" style="288" hidden="1" customWidth="1"/>
    <col min="9" max="9" width="18.1111111111111" style="289" hidden="1" customWidth="1"/>
    <col min="10" max="10" width="21.2222222222222" style="290" customWidth="1"/>
    <col min="11" max="12" width="9" style="290"/>
    <col min="13" max="16384" width="9" style="34"/>
  </cols>
  <sheetData>
    <row r="1" s="285" customFormat="1" ht="21.9" customHeight="1" spans="1:12">
      <c r="A1" s="291" t="s">
        <v>0</v>
      </c>
      <c r="B1" s="291"/>
      <c r="C1" s="291"/>
      <c r="D1" s="291"/>
      <c r="E1" s="291"/>
      <c r="F1" s="291"/>
      <c r="G1" s="291"/>
      <c r="H1" s="291"/>
      <c r="I1" s="291"/>
    </row>
    <row r="2" s="285" customFormat="1" ht="39" customHeight="1" spans="1:12">
      <c r="A2" s="291" t="s">
        <v>1</v>
      </c>
      <c r="B2" s="291"/>
      <c r="C2" s="291"/>
      <c r="D2" s="291"/>
      <c r="E2" s="291"/>
      <c r="F2" s="291"/>
      <c r="G2" s="291"/>
      <c r="H2" s="291"/>
    </row>
    <row r="3" s="285" customFormat="1" ht="18.6" customHeight="1" spans="1:12">
      <c r="A3" s="40" t="s">
        <v>535</v>
      </c>
      <c r="B3" s="40"/>
      <c r="C3" s="40"/>
      <c r="D3" s="40"/>
      <c r="E3" s="40"/>
      <c r="F3" s="40"/>
      <c r="G3" s="40"/>
      <c r="H3" s="40"/>
      <c r="I3" s="40"/>
    </row>
    <row r="4" s="33" customFormat="1" ht="12" customHeight="1" spans="1:12">
      <c r="A4" s="292" t="s">
        <v>3</v>
      </c>
      <c r="B4" s="293" t="s">
        <v>4</v>
      </c>
      <c r="C4" s="293" t="s">
        <v>5</v>
      </c>
      <c r="D4" s="294" t="s">
        <v>6</v>
      </c>
      <c r="E4" s="295" t="s">
        <v>7</v>
      </c>
      <c r="F4" s="296" t="s">
        <v>8</v>
      </c>
      <c r="G4" s="297" t="s">
        <v>9</v>
      </c>
      <c r="H4" s="295" t="s">
        <v>10</v>
      </c>
      <c r="I4" s="298" t="s">
        <v>11</v>
      </c>
      <c r="J4" s="299"/>
      <c r="K4" s="299"/>
      <c r="L4" s="299"/>
    </row>
    <row r="5" s="33" customFormat="1" ht="12" customHeight="1" spans="1:12">
      <c r="A5" s="48" t="s">
        <v>536</v>
      </c>
      <c r="B5" s="300" t="s">
        <v>537</v>
      </c>
      <c r="C5" s="300" t="s">
        <v>13</v>
      </c>
      <c r="D5" s="300" t="s">
        <v>14</v>
      </c>
      <c r="E5" s="300">
        <v>9787040610536</v>
      </c>
      <c r="F5" s="75">
        <v>26</v>
      </c>
      <c r="G5" s="301" t="s">
        <v>538</v>
      </c>
      <c r="H5" s="302"/>
      <c r="I5" s="303" t="s">
        <v>539</v>
      </c>
      <c r="J5" s="299"/>
      <c r="K5" s="299"/>
      <c r="L5" s="299"/>
    </row>
    <row r="6" s="33" customFormat="1" ht="33" customHeight="1" spans="1:12">
      <c r="A6" s="54"/>
      <c r="B6" s="300" t="s">
        <v>540</v>
      </c>
      <c r="C6" s="300" t="s">
        <v>541</v>
      </c>
      <c r="D6" s="300" t="s">
        <v>14</v>
      </c>
      <c r="E6" s="300">
        <v>9787564030490</v>
      </c>
      <c r="F6" s="75">
        <v>31.9</v>
      </c>
      <c r="G6" s="301" t="s">
        <v>538</v>
      </c>
      <c r="H6" s="302"/>
      <c r="I6" s="303"/>
      <c r="J6" s="299"/>
      <c r="K6" s="299"/>
      <c r="L6" s="299"/>
    </row>
    <row r="7" s="33" customFormat="1" ht="12" customHeight="1" spans="1:12">
      <c r="A7" s="54"/>
      <c r="B7" s="300" t="s">
        <v>542</v>
      </c>
      <c r="C7" s="300" t="s">
        <v>543</v>
      </c>
      <c r="D7" s="300" t="s">
        <v>544</v>
      </c>
      <c r="E7" s="300">
        <v>9787040635270</v>
      </c>
      <c r="F7" s="75">
        <v>45</v>
      </c>
      <c r="G7" s="301" t="s">
        <v>538</v>
      </c>
      <c r="H7" s="302"/>
      <c r="I7" s="303" t="s">
        <v>539</v>
      </c>
      <c r="J7" s="299"/>
      <c r="K7" s="299"/>
      <c r="L7" s="299"/>
    </row>
    <row r="8" s="33" customFormat="1" ht="12" customHeight="1" spans="1:12">
      <c r="A8" s="54"/>
      <c r="B8" s="300" t="s">
        <v>545</v>
      </c>
      <c r="C8" s="300" t="s">
        <v>546</v>
      </c>
      <c r="D8" s="300" t="s">
        <v>544</v>
      </c>
      <c r="E8" s="300">
        <v>9787542977076</v>
      </c>
      <c r="F8" s="75">
        <v>49</v>
      </c>
      <c r="G8" s="301" t="s">
        <v>538</v>
      </c>
      <c r="H8" s="302"/>
      <c r="I8" s="303"/>
      <c r="J8" s="299"/>
      <c r="K8" s="299"/>
      <c r="L8" s="299"/>
    </row>
    <row r="9" s="286" customFormat="1" ht="12" customHeight="1" spans="1:12">
      <c r="A9" s="54"/>
      <c r="B9" s="68" t="s">
        <v>547</v>
      </c>
      <c r="C9" s="68" t="s">
        <v>548</v>
      </c>
      <c r="D9" s="304" t="s">
        <v>544</v>
      </c>
      <c r="E9" s="302">
        <v>9787542979032</v>
      </c>
      <c r="F9" s="75">
        <v>49</v>
      </c>
      <c r="G9" s="305"/>
      <c r="H9" s="306"/>
      <c r="I9" s="298"/>
      <c r="J9" s="307"/>
      <c r="K9" s="307"/>
      <c r="L9" s="307"/>
    </row>
    <row r="10" s="33" customFormat="1" ht="12" customHeight="1" spans="1:12">
      <c r="A10" s="61"/>
      <c r="B10" s="308"/>
      <c r="C10" s="308"/>
      <c r="D10" s="308"/>
      <c r="E10" s="308" t="s">
        <v>24</v>
      </c>
      <c r="F10" s="309">
        <f>SUM(F5:F9)</f>
        <v>200.9</v>
      </c>
      <c r="G10" s="301" t="s">
        <v>538</v>
      </c>
      <c r="H10" s="302"/>
      <c r="I10" s="303" t="s">
        <v>539</v>
      </c>
      <c r="J10" s="299"/>
      <c r="K10" s="299"/>
      <c r="L10" s="299"/>
    </row>
    <row r="11" s="33" customFormat="1" ht="12" customHeight="1" spans="1:12">
      <c r="A11" s="48" t="s">
        <v>549</v>
      </c>
      <c r="B11" s="300" t="s">
        <v>42</v>
      </c>
      <c r="C11" s="300" t="s">
        <v>224</v>
      </c>
      <c r="D11" s="300" t="s">
        <v>14</v>
      </c>
      <c r="E11" s="300">
        <v>9787040599022</v>
      </c>
      <c r="F11" s="75">
        <v>18</v>
      </c>
      <c r="G11" s="301" t="s">
        <v>538</v>
      </c>
      <c r="H11" s="302"/>
      <c r="I11" s="303"/>
      <c r="J11" s="299"/>
      <c r="K11" s="299"/>
      <c r="L11" s="299"/>
    </row>
    <row r="12" s="33" customFormat="1" ht="12" customHeight="1" spans="1:12">
      <c r="A12" s="54"/>
      <c r="B12" s="300" t="s">
        <v>46</v>
      </c>
      <c r="C12" s="300" t="s">
        <v>47</v>
      </c>
      <c r="D12" s="300" t="s">
        <v>20</v>
      </c>
      <c r="E12" s="616" t="s">
        <v>237</v>
      </c>
      <c r="F12" s="75">
        <v>18</v>
      </c>
      <c r="G12" s="301" t="s">
        <v>538</v>
      </c>
      <c r="H12" s="302"/>
      <c r="I12" s="303" t="s">
        <v>539</v>
      </c>
      <c r="J12" s="299"/>
      <c r="K12" s="299"/>
      <c r="L12" s="299"/>
    </row>
    <row r="13" s="33" customFormat="1" ht="12" customHeight="1" spans="1:12">
      <c r="A13" s="54"/>
      <c r="B13" s="300" t="s">
        <v>550</v>
      </c>
      <c r="C13" s="300" t="s">
        <v>550</v>
      </c>
      <c r="D13" s="300" t="s">
        <v>551</v>
      </c>
      <c r="E13" s="300">
        <v>9787521875645</v>
      </c>
      <c r="F13" s="75">
        <v>68</v>
      </c>
      <c r="G13" s="301" t="s">
        <v>538</v>
      </c>
      <c r="H13" s="302"/>
      <c r="I13" s="303"/>
      <c r="J13" s="299"/>
      <c r="K13" s="299"/>
      <c r="L13" s="299"/>
    </row>
    <row r="14" s="33" customFormat="1" ht="15" customHeight="1" spans="1:12">
      <c r="A14" s="54"/>
      <c r="B14" s="310" t="s">
        <v>552</v>
      </c>
      <c r="C14" s="300" t="s">
        <v>553</v>
      </c>
      <c r="D14" s="300" t="s">
        <v>551</v>
      </c>
      <c r="E14" s="300">
        <v>9787521875614</v>
      </c>
      <c r="F14" s="75">
        <v>53</v>
      </c>
      <c r="G14" s="301" t="s">
        <v>538</v>
      </c>
      <c r="H14" s="302"/>
      <c r="I14" s="303" t="s">
        <v>539</v>
      </c>
      <c r="J14" s="299"/>
      <c r="K14" s="299"/>
      <c r="L14" s="299"/>
    </row>
    <row r="15" s="33" customFormat="1" ht="12" customHeight="1" spans="1:12">
      <c r="A15" s="54"/>
      <c r="B15" s="300" t="s">
        <v>554</v>
      </c>
      <c r="C15" s="300" t="s">
        <v>555</v>
      </c>
      <c r="D15" s="300" t="s">
        <v>74</v>
      </c>
      <c r="E15" s="616" t="s">
        <v>556</v>
      </c>
      <c r="F15" s="75">
        <v>56</v>
      </c>
      <c r="G15" s="301" t="s">
        <v>538</v>
      </c>
      <c r="H15" s="302"/>
      <c r="I15" s="303"/>
      <c r="J15" s="299"/>
      <c r="K15" s="299"/>
      <c r="L15" s="299"/>
    </row>
    <row r="16" s="286" customFormat="1" ht="12" customHeight="1" spans="1:12">
      <c r="A16" s="61"/>
      <c r="B16" s="311"/>
      <c r="C16" s="293"/>
      <c r="D16" s="294"/>
      <c r="E16" s="306" t="s">
        <v>24</v>
      </c>
      <c r="F16" s="309">
        <f>SUM(F11:F15)</f>
        <v>213</v>
      </c>
      <c r="G16" s="305"/>
      <c r="H16" s="306"/>
      <c r="I16" s="298"/>
      <c r="J16" s="307"/>
      <c r="K16" s="307"/>
      <c r="L16" s="307"/>
    </row>
    <row r="17" s="33" customFormat="1" ht="12" customHeight="1" spans="1:12">
      <c r="A17" s="48" t="s">
        <v>557</v>
      </c>
      <c r="B17" s="300" t="s">
        <v>42</v>
      </c>
      <c r="C17" s="300" t="s">
        <v>224</v>
      </c>
      <c r="D17" s="300" t="s">
        <v>14</v>
      </c>
      <c r="E17" s="300">
        <v>9787040599022</v>
      </c>
      <c r="F17" s="75">
        <v>18</v>
      </c>
      <c r="G17" s="301" t="s">
        <v>538</v>
      </c>
      <c r="H17" s="302"/>
      <c r="I17" s="303" t="s">
        <v>539</v>
      </c>
      <c r="J17" s="299"/>
      <c r="K17" s="299"/>
      <c r="L17" s="299"/>
    </row>
    <row r="18" s="33" customFormat="1" ht="12" customHeight="1" spans="1:12">
      <c r="A18" s="54"/>
      <c r="B18" s="300" t="s">
        <v>558</v>
      </c>
      <c r="C18" s="300" t="s">
        <v>45</v>
      </c>
      <c r="D18" s="300" t="s">
        <v>14</v>
      </c>
      <c r="E18" s="300">
        <v>9787040609110</v>
      </c>
      <c r="F18" s="75">
        <v>12.6</v>
      </c>
      <c r="G18" s="301" t="s">
        <v>538</v>
      </c>
      <c r="H18" s="300"/>
      <c r="I18" s="303"/>
      <c r="J18" s="299"/>
      <c r="K18" s="299"/>
      <c r="L18" s="299"/>
    </row>
    <row r="19" s="33" customFormat="1" ht="12" customHeight="1" spans="1:12">
      <c r="A19" s="54"/>
      <c r="B19" s="300" t="s">
        <v>46</v>
      </c>
      <c r="C19" s="300" t="s">
        <v>47</v>
      </c>
      <c r="D19" s="300" t="s">
        <v>20</v>
      </c>
      <c r="E19" s="616" t="s">
        <v>237</v>
      </c>
      <c r="F19" s="75">
        <v>18</v>
      </c>
      <c r="G19" s="301" t="s">
        <v>538</v>
      </c>
      <c r="H19" s="302"/>
      <c r="I19" s="303" t="s">
        <v>539</v>
      </c>
      <c r="J19" s="299"/>
      <c r="K19" s="299"/>
      <c r="L19" s="299"/>
    </row>
    <row r="20" s="33" customFormat="1" ht="12" customHeight="1" spans="1:12">
      <c r="A20" s="54"/>
      <c r="B20" s="300" t="s">
        <v>550</v>
      </c>
      <c r="C20" s="300" t="s">
        <v>550</v>
      </c>
      <c r="D20" s="300" t="s">
        <v>551</v>
      </c>
      <c r="E20" s="300">
        <v>9787521875645</v>
      </c>
      <c r="F20" s="75">
        <v>68</v>
      </c>
      <c r="G20" s="301" t="s">
        <v>538</v>
      </c>
      <c r="H20" s="302"/>
      <c r="I20" s="303"/>
      <c r="J20" s="299"/>
      <c r="K20" s="299"/>
      <c r="L20" s="299"/>
    </row>
    <row r="21" s="33" customFormat="1" ht="12" customHeight="1" spans="1:12">
      <c r="A21" s="54"/>
      <c r="B21" s="310" t="s">
        <v>552</v>
      </c>
      <c r="C21" s="300" t="s">
        <v>553</v>
      </c>
      <c r="D21" s="300" t="s">
        <v>551</v>
      </c>
      <c r="E21" s="300">
        <v>9787521875614</v>
      </c>
      <c r="F21" s="75">
        <v>53</v>
      </c>
      <c r="G21" s="301" t="s">
        <v>538</v>
      </c>
      <c r="H21" s="302"/>
      <c r="I21" s="303" t="s">
        <v>539</v>
      </c>
      <c r="J21" s="299"/>
      <c r="K21" s="299"/>
      <c r="L21" s="299"/>
    </row>
    <row r="22" s="33" customFormat="1" ht="12" customHeight="1" spans="1:12">
      <c r="A22" s="54"/>
      <c r="B22" s="68" t="s">
        <v>554</v>
      </c>
      <c r="C22" s="68" t="s">
        <v>555</v>
      </c>
      <c r="D22" s="68" t="s">
        <v>74</v>
      </c>
      <c r="E22" s="617" t="s">
        <v>556</v>
      </c>
      <c r="F22" s="75">
        <v>56</v>
      </c>
      <c r="G22" s="305"/>
      <c r="H22" s="302"/>
      <c r="I22" s="303"/>
      <c r="J22" s="299"/>
      <c r="K22" s="299"/>
      <c r="L22" s="299"/>
    </row>
    <row r="23" s="33" customFormat="1" ht="15" customHeight="1" spans="1:12">
      <c r="A23" s="61"/>
      <c r="B23" s="300"/>
      <c r="C23" s="308"/>
      <c r="D23" s="308"/>
      <c r="E23" s="308" t="s">
        <v>24</v>
      </c>
      <c r="F23" s="309">
        <f>SUM(F17:F22)</f>
        <v>225.6</v>
      </c>
      <c r="G23" s="301" t="s">
        <v>538</v>
      </c>
      <c r="H23" s="302"/>
      <c r="I23" s="303" t="s">
        <v>539</v>
      </c>
      <c r="J23" s="299"/>
      <c r="K23" s="299"/>
      <c r="L23" s="299"/>
    </row>
    <row r="24" s="33" customFormat="1" ht="15" customHeight="1" spans="1:12">
      <c r="A24" s="48" t="s">
        <v>559</v>
      </c>
      <c r="B24" s="300" t="s">
        <v>84</v>
      </c>
      <c r="C24" s="300" t="s">
        <v>85</v>
      </c>
      <c r="D24" s="300" t="s">
        <v>14</v>
      </c>
      <c r="E24" s="300">
        <v>9787040609097</v>
      </c>
      <c r="F24" s="75">
        <v>10.15</v>
      </c>
      <c r="G24" s="301" t="s">
        <v>538</v>
      </c>
      <c r="H24" s="302"/>
      <c r="I24" s="303"/>
      <c r="J24" s="299"/>
      <c r="K24" s="299"/>
      <c r="L24" s="299"/>
    </row>
    <row r="25" s="33" customFormat="1" ht="15" customHeight="1" spans="1:12">
      <c r="A25" s="54"/>
      <c r="B25" s="300" t="s">
        <v>86</v>
      </c>
      <c r="C25" s="300" t="s">
        <v>87</v>
      </c>
      <c r="D25" s="300" t="s">
        <v>14</v>
      </c>
      <c r="E25" s="616" t="s">
        <v>239</v>
      </c>
      <c r="F25" s="75">
        <v>16.45</v>
      </c>
      <c r="G25" s="301" t="s">
        <v>538</v>
      </c>
      <c r="H25" s="302"/>
      <c r="I25" s="303"/>
      <c r="J25" s="299"/>
      <c r="K25" s="299"/>
      <c r="L25" s="299"/>
    </row>
    <row r="26" s="33" customFormat="1" ht="15" customHeight="1" spans="1:12">
      <c r="A26" s="54"/>
      <c r="B26" s="300" t="s">
        <v>560</v>
      </c>
      <c r="C26" s="300" t="s">
        <v>561</v>
      </c>
      <c r="D26" s="300" t="s">
        <v>562</v>
      </c>
      <c r="E26" s="300">
        <v>9787300293653</v>
      </c>
      <c r="F26" s="75">
        <v>59</v>
      </c>
      <c r="G26" s="301" t="s">
        <v>538</v>
      </c>
      <c r="H26" s="302"/>
      <c r="I26" s="303" t="s">
        <v>539</v>
      </c>
      <c r="J26" s="299"/>
      <c r="K26" s="299"/>
      <c r="L26" s="299"/>
    </row>
    <row r="27" s="33" customFormat="1" ht="15" customHeight="1" spans="1:12">
      <c r="A27" s="54"/>
      <c r="B27" s="68" t="s">
        <v>563</v>
      </c>
      <c r="C27" s="68" t="s">
        <v>564</v>
      </c>
      <c r="D27" s="68" t="s">
        <v>28</v>
      </c>
      <c r="E27" s="302">
        <v>9787516018781</v>
      </c>
      <c r="F27" s="75">
        <v>46</v>
      </c>
      <c r="G27" s="305"/>
      <c r="H27" s="302"/>
      <c r="I27" s="303"/>
      <c r="J27" s="299"/>
      <c r="K27" s="299"/>
      <c r="L27" s="299"/>
    </row>
    <row r="28" s="286" customFormat="1" ht="12" customHeight="1" spans="1:12">
      <c r="A28" s="54"/>
      <c r="B28" s="300" t="s">
        <v>565</v>
      </c>
      <c r="C28" s="300" t="s">
        <v>566</v>
      </c>
      <c r="D28" s="300" t="s">
        <v>567</v>
      </c>
      <c r="E28" s="300">
        <v>9787300312828</v>
      </c>
      <c r="F28" s="75">
        <v>38</v>
      </c>
      <c r="G28" s="305"/>
      <c r="H28" s="302"/>
      <c r="I28" s="298"/>
      <c r="J28" s="307"/>
      <c r="K28" s="307"/>
      <c r="L28" s="307"/>
    </row>
    <row r="29" s="286" customFormat="1" ht="12" customHeight="1" spans="1:12">
      <c r="A29" s="54"/>
      <c r="B29" s="300" t="s">
        <v>568</v>
      </c>
      <c r="C29" s="300" t="s">
        <v>569</v>
      </c>
      <c r="D29" s="300" t="s">
        <v>570</v>
      </c>
      <c r="E29" s="300">
        <v>9787568537445</v>
      </c>
      <c r="F29" s="75">
        <v>45</v>
      </c>
      <c r="G29" s="305"/>
      <c r="H29" s="302"/>
      <c r="I29" s="298"/>
      <c r="J29" s="307"/>
      <c r="K29" s="307"/>
      <c r="L29" s="307"/>
    </row>
    <row r="30" s="286" customFormat="1" ht="12" customHeight="1" spans="1:12">
      <c r="A30" s="61"/>
      <c r="B30" s="300"/>
      <c r="C30" s="308"/>
      <c r="D30" s="308"/>
      <c r="E30" s="308" t="s">
        <v>24</v>
      </c>
      <c r="F30" s="309">
        <f>SUM(F24:F29)</f>
        <v>214.6</v>
      </c>
      <c r="G30" s="305"/>
      <c r="H30" s="302"/>
      <c r="I30" s="298"/>
      <c r="J30" s="307"/>
      <c r="K30" s="307"/>
      <c r="L30" s="307"/>
    </row>
    <row r="31" s="286" customFormat="1" ht="12" customHeight="1" spans="1:12">
      <c r="A31" s="312" t="s">
        <v>571</v>
      </c>
      <c r="B31" s="310" t="s">
        <v>130</v>
      </c>
      <c r="C31" s="300" t="s">
        <v>131</v>
      </c>
      <c r="D31" s="300" t="s">
        <v>14</v>
      </c>
      <c r="E31" s="300">
        <v>9787040609073</v>
      </c>
      <c r="F31" s="75">
        <v>14.35</v>
      </c>
      <c r="G31" s="305"/>
      <c r="H31" s="302"/>
      <c r="I31" s="298"/>
      <c r="J31" s="307"/>
      <c r="K31" s="307"/>
      <c r="L31" s="307"/>
    </row>
    <row r="32" s="286" customFormat="1" ht="12" customHeight="1" spans="1:12">
      <c r="A32" s="313"/>
      <c r="B32" s="314"/>
      <c r="C32" s="300" t="s">
        <v>132</v>
      </c>
      <c r="D32" s="300" t="s">
        <v>133</v>
      </c>
      <c r="E32" s="616" t="s">
        <v>178</v>
      </c>
      <c r="F32" s="75">
        <v>7.87</v>
      </c>
      <c r="G32" s="305"/>
      <c r="H32" s="302"/>
      <c r="I32" s="298"/>
      <c r="J32" s="307"/>
      <c r="K32" s="307"/>
      <c r="L32" s="307"/>
    </row>
    <row r="33" s="286" customFormat="1" ht="12" customHeight="1" spans="1:12">
      <c r="A33" s="313"/>
      <c r="B33" s="312" t="s">
        <v>134</v>
      </c>
      <c r="C33" s="315" t="s">
        <v>135</v>
      </c>
      <c r="D33" s="315" t="s">
        <v>14</v>
      </c>
      <c r="E33" s="302">
        <v>9787040609158</v>
      </c>
      <c r="F33" s="75">
        <v>18.55</v>
      </c>
      <c r="G33" s="305"/>
      <c r="H33" s="302"/>
      <c r="I33" s="298"/>
      <c r="J33" s="307"/>
      <c r="K33" s="307"/>
      <c r="L33" s="307"/>
    </row>
    <row r="34" s="286" customFormat="1" ht="12" customHeight="1" spans="1:12">
      <c r="A34" s="313"/>
      <c r="B34" s="316"/>
      <c r="C34" s="300" t="s">
        <v>136</v>
      </c>
      <c r="D34" s="300" t="s">
        <v>14</v>
      </c>
      <c r="E34" s="300">
        <v>9787518718054</v>
      </c>
      <c r="F34" s="75">
        <v>38</v>
      </c>
      <c r="G34" s="301" t="s">
        <v>538</v>
      </c>
      <c r="H34" s="302"/>
      <c r="I34" s="303" t="s">
        <v>539</v>
      </c>
      <c r="J34" s="307"/>
      <c r="K34" s="307"/>
      <c r="L34" s="307"/>
    </row>
    <row r="35" s="286" customFormat="1" ht="12" customHeight="1" spans="1:12">
      <c r="A35" s="313"/>
      <c r="B35" s="310" t="s">
        <v>572</v>
      </c>
      <c r="C35" s="300" t="s">
        <v>573</v>
      </c>
      <c r="D35" s="300" t="s">
        <v>20</v>
      </c>
      <c r="E35" s="300">
        <v>9787516765579</v>
      </c>
      <c r="F35" s="75">
        <v>40</v>
      </c>
      <c r="G35" s="301" t="s">
        <v>538</v>
      </c>
      <c r="H35" s="302"/>
      <c r="I35" s="298"/>
      <c r="J35" s="307"/>
      <c r="K35" s="307"/>
      <c r="L35" s="307"/>
    </row>
    <row r="36" s="286" customFormat="1" ht="12" customHeight="1" spans="1:12">
      <c r="A36" s="313"/>
      <c r="B36" s="314"/>
      <c r="C36" s="300" t="s">
        <v>273</v>
      </c>
      <c r="D36" s="300" t="s">
        <v>20</v>
      </c>
      <c r="E36" s="300">
        <v>9787516778036</v>
      </c>
      <c r="F36" s="75">
        <v>39</v>
      </c>
      <c r="G36" s="301" t="s">
        <v>538</v>
      </c>
      <c r="H36" s="302"/>
      <c r="I36" s="298"/>
      <c r="J36" s="307"/>
      <c r="K36" s="307"/>
      <c r="L36" s="307"/>
    </row>
    <row r="37" s="286" customFormat="1" ht="12" customHeight="1" spans="1:12">
      <c r="A37" s="313"/>
      <c r="B37" s="300" t="s">
        <v>137</v>
      </c>
      <c r="C37" s="300" t="s">
        <v>138</v>
      </c>
      <c r="D37" s="300" t="s">
        <v>14</v>
      </c>
      <c r="E37" s="300">
        <v>9787040609127</v>
      </c>
      <c r="F37" s="75">
        <v>19.98</v>
      </c>
      <c r="G37" s="301" t="s">
        <v>538</v>
      </c>
      <c r="H37" s="302"/>
      <c r="I37" s="303" t="s">
        <v>539</v>
      </c>
      <c r="J37" s="307"/>
      <c r="K37" s="307"/>
      <c r="L37" s="307"/>
    </row>
    <row r="38" s="286" customFormat="1" ht="12" customHeight="1" spans="1:12">
      <c r="A38" s="313"/>
      <c r="B38" s="312" t="s">
        <v>139</v>
      </c>
      <c r="C38" s="315" t="s">
        <v>157</v>
      </c>
      <c r="D38" s="315" t="s">
        <v>20</v>
      </c>
      <c r="E38" s="302">
        <v>9787516764367</v>
      </c>
      <c r="F38" s="75">
        <v>24</v>
      </c>
      <c r="G38" s="305"/>
      <c r="H38" s="302"/>
      <c r="I38" s="298"/>
      <c r="J38" s="307"/>
      <c r="K38" s="307"/>
      <c r="L38" s="307"/>
    </row>
    <row r="39" s="286" customFormat="1" ht="12" customHeight="1" spans="1:12">
      <c r="A39" s="313"/>
      <c r="B39" s="316"/>
      <c r="C39" s="300" t="s">
        <v>158</v>
      </c>
      <c r="D39" s="300" t="s">
        <v>20</v>
      </c>
      <c r="E39" s="300">
        <v>9787516764350</v>
      </c>
      <c r="F39" s="75">
        <v>13</v>
      </c>
      <c r="G39" s="301" t="s">
        <v>538</v>
      </c>
      <c r="H39" s="306"/>
      <c r="I39" s="303"/>
      <c r="J39" s="307"/>
      <c r="K39" s="307"/>
      <c r="L39" s="307"/>
    </row>
    <row r="40" s="286" customFormat="1" ht="12" customHeight="1" spans="1:12">
      <c r="A40" s="313"/>
      <c r="B40" s="300" t="s">
        <v>142</v>
      </c>
      <c r="C40" s="300" t="s">
        <v>143</v>
      </c>
      <c r="D40" s="300" t="s">
        <v>20</v>
      </c>
      <c r="E40" s="300" t="s">
        <v>185</v>
      </c>
      <c r="F40" s="75">
        <v>32</v>
      </c>
      <c r="G40" s="301"/>
      <c r="H40" s="306"/>
      <c r="I40" s="303"/>
      <c r="J40" s="307"/>
      <c r="K40" s="307"/>
      <c r="L40" s="307"/>
    </row>
    <row r="41" s="286" customFormat="1" ht="12" customHeight="1" spans="1:12">
      <c r="A41" s="313"/>
      <c r="B41" s="300" t="s">
        <v>574</v>
      </c>
      <c r="C41" s="300" t="s">
        <v>149</v>
      </c>
      <c r="D41" s="300" t="s">
        <v>20</v>
      </c>
      <c r="E41" s="616" t="s">
        <v>196</v>
      </c>
      <c r="F41" s="75">
        <v>16</v>
      </c>
      <c r="G41" s="301"/>
      <c r="H41" s="306"/>
      <c r="I41" s="303"/>
      <c r="J41" s="307"/>
      <c r="K41" s="307"/>
      <c r="L41" s="307"/>
    </row>
    <row r="42" s="286" customFormat="1" ht="12" customHeight="1" spans="1:12">
      <c r="A42" s="313"/>
      <c r="B42" s="300" t="s">
        <v>188</v>
      </c>
      <c r="C42" s="300" t="s">
        <v>148</v>
      </c>
      <c r="D42" s="300" t="s">
        <v>20</v>
      </c>
      <c r="E42" s="300">
        <v>9787516774137</v>
      </c>
      <c r="F42" s="75">
        <v>28</v>
      </c>
      <c r="G42" s="301"/>
      <c r="H42" s="306"/>
      <c r="I42" s="303"/>
      <c r="J42" s="307"/>
      <c r="K42" s="307"/>
      <c r="L42" s="307"/>
    </row>
    <row r="43" s="286" customFormat="1" ht="12" customHeight="1" spans="1:12">
      <c r="A43" s="313"/>
      <c r="B43" s="310" t="s">
        <v>575</v>
      </c>
      <c r="C43" s="300" t="s">
        <v>576</v>
      </c>
      <c r="D43" s="300" t="s">
        <v>577</v>
      </c>
      <c r="E43" s="616" t="s">
        <v>578</v>
      </c>
      <c r="F43" s="75">
        <v>43</v>
      </c>
      <c r="G43" s="301"/>
      <c r="H43" s="306"/>
      <c r="I43" s="303"/>
      <c r="J43" s="307"/>
      <c r="K43" s="307"/>
      <c r="L43" s="307"/>
    </row>
    <row r="44" s="286" customFormat="1" ht="12" customHeight="1" spans="1:12">
      <c r="A44" s="313"/>
      <c r="B44" s="314"/>
      <c r="C44" s="300" t="s">
        <v>579</v>
      </c>
      <c r="D44" s="300" t="s">
        <v>577</v>
      </c>
      <c r="E44" s="616" t="s">
        <v>580</v>
      </c>
      <c r="F44" s="75">
        <v>38.8</v>
      </c>
      <c r="G44" s="301"/>
      <c r="H44" s="306"/>
      <c r="I44" s="303"/>
      <c r="J44" s="307"/>
      <c r="K44" s="307"/>
      <c r="L44" s="307"/>
    </row>
    <row r="45" s="286" customFormat="1" ht="12" customHeight="1" spans="1:12">
      <c r="A45" s="313"/>
      <c r="B45" s="300" t="s">
        <v>581</v>
      </c>
      <c r="C45" s="300" t="s">
        <v>582</v>
      </c>
      <c r="D45" s="300" t="s">
        <v>544</v>
      </c>
      <c r="E45" s="300" t="s">
        <v>583</v>
      </c>
      <c r="F45" s="75">
        <v>42</v>
      </c>
      <c r="G45" s="301" t="s">
        <v>538</v>
      </c>
      <c r="H45" s="306"/>
      <c r="I45" s="298"/>
      <c r="J45" s="307"/>
      <c r="K45" s="307"/>
      <c r="L45" s="307"/>
    </row>
    <row r="46" s="286" customFormat="1" ht="12" customHeight="1" spans="1:12">
      <c r="A46" s="316"/>
      <c r="B46" s="308"/>
      <c r="C46" s="308"/>
      <c r="D46" s="308"/>
      <c r="E46" s="308" t="s">
        <v>24</v>
      </c>
      <c r="F46" s="309">
        <f>SUM(F31:F45)</f>
        <v>414.55</v>
      </c>
      <c r="G46" s="301" t="s">
        <v>538</v>
      </c>
      <c r="H46" s="306"/>
      <c r="I46" s="298"/>
      <c r="J46" s="307"/>
      <c r="K46" s="307"/>
      <c r="L46" s="307"/>
    </row>
    <row r="47" s="286" customFormat="1" ht="12" customHeight="1" spans="1:12">
      <c r="A47" s="48" t="s">
        <v>584</v>
      </c>
      <c r="B47" s="68" t="s">
        <v>84</v>
      </c>
      <c r="C47" s="68" t="s">
        <v>85</v>
      </c>
      <c r="D47" s="304" t="s">
        <v>14</v>
      </c>
      <c r="E47" s="302">
        <v>9787040609097</v>
      </c>
      <c r="F47" s="75">
        <v>10.15</v>
      </c>
      <c r="G47" s="305"/>
      <c r="H47" s="306"/>
      <c r="I47" s="298"/>
      <c r="J47" s="307"/>
      <c r="K47" s="307"/>
      <c r="L47" s="307"/>
    </row>
    <row r="48" s="33" customFormat="1" ht="12" customHeight="1" spans="1:12">
      <c r="A48" s="54"/>
      <c r="B48" s="300" t="s">
        <v>86</v>
      </c>
      <c r="C48" s="300" t="s">
        <v>87</v>
      </c>
      <c r="D48" s="300" t="s">
        <v>14</v>
      </c>
      <c r="E48" s="300">
        <v>9787040609134</v>
      </c>
      <c r="F48" s="75">
        <v>16.45</v>
      </c>
      <c r="G48" s="301" t="s">
        <v>538</v>
      </c>
      <c r="H48" s="302"/>
      <c r="I48" s="303"/>
      <c r="J48" s="299"/>
      <c r="K48" s="299"/>
      <c r="L48" s="299"/>
    </row>
    <row r="49" s="33" customFormat="1" ht="12" customHeight="1" spans="1:12">
      <c r="A49" s="54"/>
      <c r="B49" s="300" t="s">
        <v>585</v>
      </c>
      <c r="C49" s="300" t="s">
        <v>586</v>
      </c>
      <c r="D49" s="300" t="s">
        <v>74</v>
      </c>
      <c r="E49" s="300">
        <v>9787121438271</v>
      </c>
      <c r="F49" s="75">
        <v>49</v>
      </c>
      <c r="G49" s="301"/>
      <c r="H49" s="302"/>
      <c r="I49" s="303"/>
      <c r="J49" s="299"/>
      <c r="K49" s="299"/>
      <c r="L49" s="299"/>
    </row>
    <row r="50" s="33" customFormat="1" ht="12" customHeight="1" spans="1:12">
      <c r="A50" s="54"/>
      <c r="B50" s="300" t="s">
        <v>587</v>
      </c>
      <c r="C50" s="300" t="s">
        <v>212</v>
      </c>
      <c r="D50" s="300" t="s">
        <v>20</v>
      </c>
      <c r="E50" s="616" t="s">
        <v>588</v>
      </c>
      <c r="F50" s="75">
        <v>23</v>
      </c>
      <c r="G50" s="301"/>
      <c r="H50" s="302"/>
      <c r="I50" s="303"/>
      <c r="J50" s="299"/>
      <c r="K50" s="299"/>
      <c r="L50" s="299"/>
    </row>
    <row r="51" s="33" customFormat="1" ht="12" customHeight="1" spans="1:12">
      <c r="A51" s="54"/>
      <c r="B51" s="300" t="s">
        <v>589</v>
      </c>
      <c r="C51" s="300" t="s">
        <v>590</v>
      </c>
      <c r="D51" s="300" t="s">
        <v>20</v>
      </c>
      <c r="E51" s="616" t="s">
        <v>591</v>
      </c>
      <c r="F51" s="75">
        <v>23</v>
      </c>
      <c r="G51" s="301"/>
      <c r="H51" s="302"/>
      <c r="I51" s="303"/>
      <c r="J51" s="299"/>
      <c r="K51" s="299"/>
      <c r="L51" s="299"/>
    </row>
    <row r="52" s="33" customFormat="1" ht="12" customHeight="1" spans="1:12">
      <c r="A52" s="61"/>
      <c r="B52" s="308"/>
      <c r="C52" s="308"/>
      <c r="D52" s="308"/>
      <c r="E52" s="308" t="s">
        <v>24</v>
      </c>
      <c r="F52" s="309">
        <f>SUM(F47:F51)</f>
        <v>121.6</v>
      </c>
      <c r="G52" s="301"/>
      <c r="H52" s="302"/>
      <c r="I52" s="303"/>
      <c r="J52" s="299"/>
      <c r="K52" s="299"/>
      <c r="L52" s="299"/>
    </row>
    <row r="53" s="33" customFormat="1" ht="12" customHeight="1" spans="1:12">
      <c r="A53" s="48" t="s">
        <v>592</v>
      </c>
      <c r="B53" s="310" t="s">
        <v>130</v>
      </c>
      <c r="C53" s="300" t="s">
        <v>131</v>
      </c>
      <c r="D53" s="300" t="s">
        <v>14</v>
      </c>
      <c r="E53" s="300">
        <v>9787040609073</v>
      </c>
      <c r="F53" s="75">
        <v>14.35</v>
      </c>
      <c r="G53" s="301"/>
      <c r="H53" s="302"/>
      <c r="I53" s="303"/>
      <c r="J53" s="299"/>
      <c r="K53" s="299"/>
      <c r="L53" s="299"/>
    </row>
    <row r="54" s="33" customFormat="1" ht="12" customHeight="1" spans="1:12">
      <c r="A54" s="54"/>
      <c r="B54" s="314"/>
      <c r="C54" s="300" t="s">
        <v>132</v>
      </c>
      <c r="D54" s="300" t="s">
        <v>133</v>
      </c>
      <c r="E54" s="616" t="s">
        <v>178</v>
      </c>
      <c r="F54" s="75">
        <v>7.87</v>
      </c>
      <c r="G54" s="301"/>
      <c r="H54" s="302"/>
      <c r="I54" s="303"/>
      <c r="J54" s="299"/>
      <c r="K54" s="299"/>
      <c r="L54" s="299"/>
    </row>
    <row r="55" s="33" customFormat="1" ht="12" customHeight="1" spans="1:12">
      <c r="A55" s="54"/>
      <c r="B55" s="310" t="s">
        <v>134</v>
      </c>
      <c r="C55" s="300" t="s">
        <v>135</v>
      </c>
      <c r="D55" s="300" t="s">
        <v>14</v>
      </c>
      <c r="E55" s="300">
        <v>9787040609158</v>
      </c>
      <c r="F55" s="75">
        <v>18.55</v>
      </c>
      <c r="G55" s="301"/>
      <c r="H55" s="302"/>
      <c r="I55" s="303"/>
      <c r="J55" s="299"/>
      <c r="K55" s="299"/>
      <c r="L55" s="299"/>
    </row>
    <row r="56" s="33" customFormat="1" ht="12" customHeight="1" spans="1:12">
      <c r="A56" s="54"/>
      <c r="B56" s="314"/>
      <c r="C56" s="300" t="s">
        <v>136</v>
      </c>
      <c r="D56" s="300" t="s">
        <v>14</v>
      </c>
      <c r="E56" s="300">
        <v>9787518718054</v>
      </c>
      <c r="F56" s="75">
        <v>38</v>
      </c>
      <c r="G56" s="317" t="s">
        <v>593</v>
      </c>
      <c r="H56" s="302"/>
      <c r="I56" s="303"/>
      <c r="J56" s="299"/>
      <c r="K56" s="299"/>
      <c r="L56" s="299"/>
    </row>
    <row r="57" s="33" customFormat="1" ht="12" customHeight="1" spans="1:12">
      <c r="A57" s="54"/>
      <c r="B57" s="310" t="s">
        <v>572</v>
      </c>
      <c r="C57" s="300" t="s">
        <v>573</v>
      </c>
      <c r="D57" s="300" t="s">
        <v>20</v>
      </c>
      <c r="E57" s="300">
        <v>9787516765579</v>
      </c>
      <c r="F57" s="75">
        <v>40</v>
      </c>
      <c r="G57" s="317" t="s">
        <v>593</v>
      </c>
      <c r="H57" s="302"/>
      <c r="I57" s="303"/>
      <c r="J57" s="299"/>
      <c r="K57" s="299"/>
      <c r="L57" s="299"/>
    </row>
    <row r="58" s="33" customFormat="1" ht="12" customHeight="1" spans="1:12">
      <c r="A58" s="54"/>
      <c r="B58" s="314"/>
      <c r="C58" s="300" t="s">
        <v>273</v>
      </c>
      <c r="D58" s="300" t="s">
        <v>20</v>
      </c>
      <c r="E58" s="300">
        <v>9787516778036</v>
      </c>
      <c r="F58" s="75">
        <v>39</v>
      </c>
      <c r="G58" s="317" t="s">
        <v>593</v>
      </c>
      <c r="H58" s="302"/>
      <c r="I58" s="303"/>
      <c r="J58" s="299"/>
      <c r="K58" s="299"/>
      <c r="L58" s="299"/>
    </row>
    <row r="59" s="286" customFormat="1" ht="12" customHeight="1" spans="1:12">
      <c r="A59" s="54"/>
      <c r="B59" s="68" t="s">
        <v>137</v>
      </c>
      <c r="C59" s="68" t="s">
        <v>138</v>
      </c>
      <c r="D59" s="304" t="s">
        <v>14</v>
      </c>
      <c r="E59" s="302">
        <v>9787040609127</v>
      </c>
      <c r="F59" s="75">
        <v>19.98</v>
      </c>
      <c r="G59" s="305"/>
      <c r="H59" s="306"/>
      <c r="I59" s="298"/>
      <c r="J59" s="307"/>
      <c r="K59" s="307"/>
      <c r="L59" s="307"/>
    </row>
    <row r="60" s="33" customFormat="1" ht="12" customHeight="1" spans="1:12">
      <c r="A60" s="54"/>
      <c r="B60" s="310" t="s">
        <v>139</v>
      </c>
      <c r="C60" s="300" t="s">
        <v>157</v>
      </c>
      <c r="D60" s="300" t="s">
        <v>20</v>
      </c>
      <c r="E60" s="300">
        <v>9787516764367</v>
      </c>
      <c r="F60" s="75">
        <v>24</v>
      </c>
      <c r="G60" s="301" t="s">
        <v>538</v>
      </c>
      <c r="H60" s="302"/>
      <c r="I60" s="303"/>
      <c r="J60" s="299"/>
      <c r="K60" s="299"/>
      <c r="L60" s="299"/>
    </row>
    <row r="61" s="33" customFormat="1" ht="12" customHeight="1" spans="1:12">
      <c r="A61" s="54"/>
      <c r="B61" s="314"/>
      <c r="C61" s="300" t="s">
        <v>158</v>
      </c>
      <c r="D61" s="300" t="s">
        <v>20</v>
      </c>
      <c r="E61" s="300">
        <v>9787516764350</v>
      </c>
      <c r="F61" s="75">
        <v>13</v>
      </c>
      <c r="G61" s="301" t="s">
        <v>538</v>
      </c>
      <c r="H61" s="302"/>
      <c r="I61" s="303"/>
      <c r="J61" s="299"/>
      <c r="K61" s="299"/>
      <c r="L61" s="299"/>
    </row>
    <row r="62" s="33" customFormat="1" ht="12" customHeight="1" spans="1:12">
      <c r="A62" s="54"/>
      <c r="B62" s="300" t="s">
        <v>142</v>
      </c>
      <c r="C62" s="300" t="s">
        <v>143</v>
      </c>
      <c r="D62" s="300" t="s">
        <v>20</v>
      </c>
      <c r="E62" s="300" t="s">
        <v>185</v>
      </c>
      <c r="F62" s="75">
        <v>32</v>
      </c>
      <c r="G62" s="301" t="s">
        <v>538</v>
      </c>
      <c r="H62" s="302"/>
      <c r="I62" s="303"/>
      <c r="J62" s="299"/>
      <c r="K62" s="299"/>
      <c r="L62" s="299"/>
    </row>
    <row r="63" s="33" customFormat="1" ht="12" customHeight="1" spans="1:12">
      <c r="A63" s="54"/>
      <c r="B63" s="300" t="s">
        <v>574</v>
      </c>
      <c r="C63" s="300" t="s">
        <v>149</v>
      </c>
      <c r="D63" s="300" t="s">
        <v>20</v>
      </c>
      <c r="E63" s="616" t="s">
        <v>196</v>
      </c>
      <c r="F63" s="75">
        <v>16</v>
      </c>
      <c r="G63" s="301" t="s">
        <v>593</v>
      </c>
      <c r="H63" s="302"/>
      <c r="I63" s="303"/>
      <c r="J63" s="299"/>
      <c r="K63" s="299"/>
      <c r="L63" s="299"/>
    </row>
    <row r="64" s="33" customFormat="1" ht="12" customHeight="1" spans="1:12">
      <c r="A64" s="54"/>
      <c r="B64" s="300" t="s">
        <v>188</v>
      </c>
      <c r="C64" s="300" t="s">
        <v>148</v>
      </c>
      <c r="D64" s="300" t="s">
        <v>20</v>
      </c>
      <c r="E64" s="300">
        <v>9787516774137</v>
      </c>
      <c r="F64" s="75">
        <v>28</v>
      </c>
      <c r="G64" s="301" t="s">
        <v>593</v>
      </c>
      <c r="H64" s="302"/>
      <c r="I64" s="303"/>
      <c r="J64" s="299"/>
      <c r="K64" s="299"/>
      <c r="L64" s="299"/>
    </row>
    <row r="65" s="33" customFormat="1" ht="12" customHeight="1" spans="1:12">
      <c r="A65" s="54"/>
      <c r="B65" s="310" t="s">
        <v>576</v>
      </c>
      <c r="C65" s="300" t="s">
        <v>576</v>
      </c>
      <c r="D65" s="300" t="s">
        <v>577</v>
      </c>
      <c r="E65" s="300">
        <v>9787560883694</v>
      </c>
      <c r="F65" s="75">
        <v>43</v>
      </c>
      <c r="G65" s="301" t="s">
        <v>538</v>
      </c>
      <c r="H65" s="302"/>
      <c r="I65" s="303"/>
      <c r="J65" s="299"/>
      <c r="K65" s="299"/>
      <c r="L65" s="299"/>
    </row>
    <row r="66" s="33" customFormat="1" ht="12" customHeight="1" spans="1:12">
      <c r="A66" s="54"/>
      <c r="B66" s="314"/>
      <c r="C66" s="300" t="s">
        <v>579</v>
      </c>
      <c r="D66" s="300" t="s">
        <v>577</v>
      </c>
      <c r="E66" s="300">
        <v>9787560883700</v>
      </c>
      <c r="F66" s="75">
        <v>38.8</v>
      </c>
      <c r="G66" s="301" t="s">
        <v>538</v>
      </c>
      <c r="H66" s="302"/>
      <c r="I66" s="303"/>
      <c r="J66" s="299"/>
      <c r="K66" s="299"/>
      <c r="L66" s="299"/>
    </row>
    <row r="67" s="286" customFormat="1" ht="12" customHeight="1" spans="1:12">
      <c r="A67" s="54"/>
      <c r="B67" s="68" t="s">
        <v>594</v>
      </c>
      <c r="C67" s="68" t="s">
        <v>595</v>
      </c>
      <c r="D67" s="304" t="s">
        <v>544</v>
      </c>
      <c r="E67" s="302">
        <v>9787542977564</v>
      </c>
      <c r="F67" s="75">
        <v>45</v>
      </c>
      <c r="G67" s="305"/>
      <c r="H67" s="306"/>
      <c r="I67" s="298"/>
      <c r="J67" s="307"/>
      <c r="K67" s="307"/>
      <c r="L67" s="307"/>
    </row>
    <row r="68" ht="12" customHeight="1" spans="1:12">
      <c r="A68" s="61"/>
      <c r="B68" s="308"/>
      <c r="C68" s="308"/>
      <c r="D68" s="308"/>
      <c r="E68" s="308" t="s">
        <v>24</v>
      </c>
      <c r="F68" s="309">
        <f>SUM(F53:F67)</f>
        <v>417.55</v>
      </c>
      <c r="G68" s="301" t="s">
        <v>538</v>
      </c>
      <c r="H68" s="302"/>
    </row>
    <row r="69" s="34" customFormat="1" ht="23" customHeight="1" spans="1:12">
      <c r="A69" s="34" t="s">
        <v>534</v>
      </c>
      <c r="B69" s="36"/>
      <c r="C69" s="36"/>
      <c r="D69" s="36"/>
      <c r="E69" s="35"/>
      <c r="F69" s="38"/>
      <c r="G69" s="38"/>
      <c r="H69" s="288"/>
    </row>
  </sheetData>
  <mergeCells count="20">
    <mergeCell ref="A1:I1"/>
    <mergeCell ref="A2:H2"/>
    <mergeCell ref="A3:I3"/>
    <mergeCell ref="A5:A10"/>
    <mergeCell ref="A11:A16"/>
    <mergeCell ref="A17:A23"/>
    <mergeCell ref="A24:A30"/>
    <mergeCell ref="A31:A46"/>
    <mergeCell ref="A47:A52"/>
    <mergeCell ref="A53:A68"/>
    <mergeCell ref="B31:B32"/>
    <mergeCell ref="B33:B34"/>
    <mergeCell ref="B35:B36"/>
    <mergeCell ref="B38:B39"/>
    <mergeCell ref="B43:B44"/>
    <mergeCell ref="B53:B54"/>
    <mergeCell ref="B55:B56"/>
    <mergeCell ref="B57:B58"/>
    <mergeCell ref="B60:B61"/>
    <mergeCell ref="B65:B66"/>
  </mergeCells>
  <printOptions horizontalCentered="1"/>
  <pageMargins left="0.354330708661417" right="0.15748031496063" top="0.196850393700787" bottom="0.196850393700787" header="0.511811023622047" footer="0.511811023622047"/>
  <pageSetup paperSize="9" scale="96"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D221"/>
  <sheetViews>
    <sheetView topLeftCell="A173" workbookViewId="0">
      <selection activeCell="I180" sqref="I180:I181"/>
    </sheetView>
  </sheetViews>
  <sheetFormatPr defaultColWidth="9" defaultRowHeight="14.4"/>
  <cols>
    <col min="1" max="1" width="27.7222222222222" style="154" customWidth="1"/>
    <col min="2" max="2" width="22.75" style="155" hidden="1" customWidth="1"/>
    <col min="3" max="3" width="24.75" style="155" hidden="1" customWidth="1"/>
    <col min="4" max="4" width="13.8796296296296" style="155" hidden="1" customWidth="1"/>
    <col min="5" max="6" width="12.75" style="155" hidden="1" customWidth="1"/>
    <col min="7" max="8" width="18.25" style="156" hidden="1" customWidth="1"/>
    <col min="9" max="9" width="33.3240740740741" style="154" customWidth="1"/>
    <col min="10" max="10" width="39.3888888888889" style="157" customWidth="1"/>
    <col min="11" max="11" width="22.2685185185185" style="157" customWidth="1"/>
    <col min="12" max="12" width="20.6018518518519" style="158" customWidth="1"/>
    <col min="13" max="13" width="14.25" style="159"/>
    <col min="14" max="14" width="13.3796296296296" style="157" hidden="1" customWidth="1"/>
    <col min="15" max="15" width="9.25" style="160" hidden="1" customWidth="1"/>
    <col min="16" max="16" width="10.5" style="160" hidden="1" customWidth="1"/>
    <col min="17" max="17" width="16.8796296296296" style="161" hidden="1" customWidth="1"/>
    <col min="18" max="19" width="16.75" style="161" hidden="1" customWidth="1"/>
    <col min="20" max="20" width="40.2962962962963" style="162" hidden="1" customWidth="1"/>
    <col min="21" max="21" width="15.75" style="162" hidden="1" customWidth="1"/>
    <col min="22" max="22" width="30" style="163" hidden="1" customWidth="1"/>
    <col min="23" max="23" width="31.8796296296296" style="163" hidden="1" customWidth="1"/>
    <col min="24" max="30" width="9" style="163" hidden="1" customWidth="1"/>
    <col min="31" max="16384" width="9" style="160"/>
  </cols>
  <sheetData>
    <row r="1" s="151" customFormat="1" ht="21.95" customHeight="1" spans="1:30">
      <c r="A1" s="164" t="s">
        <v>0</v>
      </c>
      <c r="B1" s="164"/>
      <c r="C1" s="164"/>
      <c r="D1" s="164"/>
      <c r="E1" s="164"/>
      <c r="F1" s="164"/>
      <c r="G1" s="164"/>
      <c r="H1" s="164"/>
      <c r="I1" s="164"/>
      <c r="J1" s="164"/>
      <c r="K1" s="164"/>
      <c r="L1" s="165"/>
      <c r="M1" s="166"/>
      <c r="N1" s="164"/>
      <c r="O1" s="164"/>
      <c r="P1" s="164"/>
      <c r="Q1" s="161"/>
      <c r="R1" s="161"/>
      <c r="S1" s="161"/>
      <c r="T1" s="167"/>
      <c r="U1" s="167"/>
      <c r="V1" s="168"/>
      <c r="W1" s="168"/>
      <c r="X1" s="168"/>
      <c r="Y1" s="168"/>
      <c r="Z1" s="168"/>
      <c r="AA1" s="168"/>
      <c r="AB1" s="168"/>
      <c r="AC1" s="168"/>
      <c r="AD1" s="168"/>
    </row>
    <row r="2" s="151" customFormat="1" ht="35" customHeight="1" spans="1:30">
      <c r="A2" s="169" t="s">
        <v>1</v>
      </c>
      <c r="B2" s="169"/>
      <c r="C2" s="169"/>
      <c r="D2" s="169"/>
      <c r="E2" s="169"/>
      <c r="F2" s="169"/>
      <c r="G2" s="169"/>
      <c r="H2" s="169"/>
      <c r="I2" s="169"/>
      <c r="J2" s="169"/>
      <c r="K2" s="169"/>
      <c r="L2" s="170"/>
      <c r="M2" s="171"/>
      <c r="N2" s="169"/>
      <c r="O2" s="169"/>
      <c r="P2" s="169"/>
      <c r="Q2" s="161"/>
      <c r="R2" s="161"/>
      <c r="S2" s="161"/>
      <c r="T2" s="167"/>
      <c r="U2" s="167"/>
      <c r="V2" s="168"/>
      <c r="W2" s="168"/>
      <c r="X2" s="168"/>
      <c r="Y2" s="168"/>
      <c r="Z2" s="168"/>
      <c r="AA2" s="168"/>
      <c r="AB2" s="168"/>
      <c r="AC2" s="168"/>
      <c r="AD2" s="168"/>
    </row>
    <row r="3" s="152" customFormat="1" ht="24.95" customHeight="1" spans="1:30">
      <c r="A3" s="172" t="s">
        <v>596</v>
      </c>
      <c r="B3" s="172"/>
      <c r="C3" s="172"/>
      <c r="D3" s="172"/>
      <c r="E3" s="172"/>
      <c r="F3" s="172"/>
      <c r="G3" s="172"/>
      <c r="H3" s="172"/>
      <c r="I3" s="172"/>
      <c r="J3" s="172"/>
      <c r="K3" s="172"/>
      <c r="L3" s="173"/>
      <c r="M3" s="174"/>
      <c r="N3" s="172"/>
      <c r="O3" s="172"/>
      <c r="P3" s="172"/>
      <c r="Q3" s="161"/>
      <c r="R3" s="161"/>
      <c r="S3" s="161"/>
      <c r="T3" s="175"/>
      <c r="U3" s="175"/>
      <c r="V3" s="176"/>
      <c r="W3" s="176"/>
      <c r="X3" s="176"/>
      <c r="Y3" s="176"/>
      <c r="Z3" s="176"/>
      <c r="AA3" s="176"/>
      <c r="AB3" s="176"/>
      <c r="AC3" s="176"/>
      <c r="AD3" s="176"/>
    </row>
    <row r="4" s="153" customFormat="1" ht="31.5" customHeight="1" spans="1:30">
      <c r="A4" s="177" t="s">
        <v>3</v>
      </c>
      <c r="B4" s="178" t="s">
        <v>597</v>
      </c>
      <c r="C4" s="178" t="s">
        <v>598</v>
      </c>
      <c r="D4" s="179"/>
      <c r="E4" s="179"/>
      <c r="F4" s="179"/>
      <c r="G4" s="180" t="s">
        <v>599</v>
      </c>
      <c r="H4" s="180" t="s">
        <v>600</v>
      </c>
      <c r="I4" s="181" t="s">
        <v>4</v>
      </c>
      <c r="J4" s="181" t="s">
        <v>5</v>
      </c>
      <c r="K4" s="182" t="s">
        <v>6</v>
      </c>
      <c r="L4" s="183" t="s">
        <v>7</v>
      </c>
      <c r="M4" s="184" t="s">
        <v>8</v>
      </c>
      <c r="N4" s="185" t="s">
        <v>9</v>
      </c>
      <c r="O4" s="186" t="s">
        <v>10</v>
      </c>
      <c r="P4" s="187" t="s">
        <v>11</v>
      </c>
      <c r="Q4" s="188" t="s">
        <v>599</v>
      </c>
      <c r="R4" s="188" t="s">
        <v>11</v>
      </c>
      <c r="S4" s="188" t="s">
        <v>601</v>
      </c>
      <c r="T4" s="189" t="s">
        <v>602</v>
      </c>
      <c r="U4" s="189" t="s">
        <v>603</v>
      </c>
      <c r="V4" s="190" t="s">
        <v>604</v>
      </c>
      <c r="W4" s="191" t="s">
        <v>603</v>
      </c>
      <c r="X4" s="191"/>
      <c r="Y4" s="191"/>
      <c r="Z4" s="191"/>
      <c r="AA4" s="191"/>
      <c r="AB4" s="191"/>
      <c r="AC4" s="191"/>
      <c r="AD4" s="191"/>
    </row>
    <row r="5" s="153" customFormat="1" ht="27" customHeight="1" spans="1:30">
      <c r="A5" s="192" t="s">
        <v>605</v>
      </c>
      <c r="B5" s="193">
        <v>126</v>
      </c>
      <c r="C5" s="193">
        <v>133</v>
      </c>
      <c r="D5" s="194"/>
      <c r="E5" s="194"/>
      <c r="F5" s="194"/>
      <c r="G5" s="195">
        <v>1003578480</v>
      </c>
      <c r="H5" s="195">
        <f t="shared" ref="H5:H21" si="0">G5-Q5</f>
        <v>0</v>
      </c>
      <c r="I5" s="196" t="s">
        <v>130</v>
      </c>
      <c r="J5" s="197" t="s">
        <v>131</v>
      </c>
      <c r="K5" s="197" t="s">
        <v>14</v>
      </c>
      <c r="L5" s="198">
        <v>9787040609073</v>
      </c>
      <c r="M5" s="199">
        <v>14.35</v>
      </c>
      <c r="N5" s="200"/>
      <c r="O5" s="201"/>
      <c r="P5" s="201"/>
      <c r="Q5" s="202">
        <v>1003578480</v>
      </c>
      <c r="R5" s="202">
        <f>VLOOKUP(Q:Q,'[1]D内审明细（公共16+专业60=76本）'!C:K,8,0)</f>
        <v>1</v>
      </c>
      <c r="S5" s="202">
        <v>3</v>
      </c>
      <c r="T5" s="203"/>
      <c r="U5" s="203"/>
      <c r="V5" s="204"/>
      <c r="W5" s="204"/>
      <c r="X5" s="204"/>
      <c r="Y5" s="204"/>
      <c r="Z5" s="204"/>
      <c r="AA5" s="204"/>
      <c r="AB5" s="204"/>
      <c r="AC5" s="204"/>
      <c r="AD5" s="204"/>
    </row>
    <row r="6" s="153" customFormat="1" ht="27" customHeight="1" spans="1:30">
      <c r="A6" s="192"/>
      <c r="B6" s="193">
        <v>126</v>
      </c>
      <c r="C6" s="193">
        <v>133</v>
      </c>
      <c r="D6" s="194"/>
      <c r="E6" s="194"/>
      <c r="F6" s="194"/>
      <c r="G6" s="205">
        <v>1003891048</v>
      </c>
      <c r="H6" s="195">
        <f t="shared" si="0"/>
        <v>0</v>
      </c>
      <c r="I6" s="196"/>
      <c r="J6" s="197" t="s">
        <v>132</v>
      </c>
      <c r="K6" s="197" t="s">
        <v>133</v>
      </c>
      <c r="L6" s="198">
        <v>9787010235318</v>
      </c>
      <c r="M6" s="199">
        <v>7.87</v>
      </c>
      <c r="N6" s="206"/>
      <c r="O6" s="197"/>
      <c r="P6" s="207"/>
      <c r="Q6" s="202">
        <v>1003891048</v>
      </c>
      <c r="R6" s="202">
        <f>VLOOKUP(Q:Q,'[1]D内审明细（公共16+专业60=76本）'!C:K,8,0)</f>
        <v>1</v>
      </c>
      <c r="S6" s="202"/>
      <c r="T6" s="203"/>
      <c r="U6" s="203"/>
      <c r="V6" s="204"/>
      <c r="W6" s="204"/>
      <c r="X6" s="204"/>
      <c r="Y6" s="204"/>
      <c r="Z6" s="204"/>
      <c r="AA6" s="204"/>
      <c r="AB6" s="204"/>
      <c r="AC6" s="204"/>
      <c r="AD6" s="204"/>
    </row>
    <row r="7" s="153" customFormat="1" ht="27" customHeight="1" spans="1:30">
      <c r="A7" s="192"/>
      <c r="B7" s="193">
        <v>126</v>
      </c>
      <c r="C7" s="193">
        <v>133</v>
      </c>
      <c r="D7" s="194"/>
      <c r="E7" s="194"/>
      <c r="F7" s="194"/>
      <c r="G7" s="195">
        <v>1003578484</v>
      </c>
      <c r="H7" s="195">
        <f t="shared" si="0"/>
        <v>0</v>
      </c>
      <c r="I7" s="196" t="s">
        <v>134</v>
      </c>
      <c r="J7" s="208" t="s">
        <v>135</v>
      </c>
      <c r="K7" s="209" t="s">
        <v>14</v>
      </c>
      <c r="L7" s="210">
        <v>9787040609158</v>
      </c>
      <c r="M7" s="199">
        <v>18.55</v>
      </c>
      <c r="N7" s="200"/>
      <c r="O7" s="201"/>
      <c r="P7" s="201"/>
      <c r="Q7" s="202">
        <v>1003578484</v>
      </c>
      <c r="R7" s="202">
        <f>VLOOKUP(Q:Q,'[1]D内审明细（公共16+专业60=76本）'!C:K,8,0)</f>
        <v>1</v>
      </c>
      <c r="S7" s="202">
        <v>3</v>
      </c>
      <c r="T7" s="203"/>
      <c r="U7" s="203"/>
      <c r="V7" s="204"/>
      <c r="W7" s="204"/>
      <c r="X7" s="204"/>
      <c r="Y7" s="204"/>
      <c r="Z7" s="204"/>
      <c r="AA7" s="204"/>
      <c r="AB7" s="204"/>
      <c r="AC7" s="204"/>
      <c r="AD7" s="204"/>
    </row>
    <row r="8" s="153" customFormat="1" ht="27" customHeight="1" spans="1:30">
      <c r="A8" s="192"/>
      <c r="B8" s="193">
        <v>126</v>
      </c>
      <c r="C8" s="193">
        <v>133</v>
      </c>
      <c r="D8" s="194"/>
      <c r="E8" s="194"/>
      <c r="F8" s="194"/>
      <c r="G8" s="195">
        <v>1003585518</v>
      </c>
      <c r="H8" s="195">
        <f t="shared" si="0"/>
        <v>0</v>
      </c>
      <c r="I8" s="196"/>
      <c r="J8" s="208" t="s">
        <v>136</v>
      </c>
      <c r="K8" s="209" t="s">
        <v>181</v>
      </c>
      <c r="L8" s="210">
        <v>9787518718054</v>
      </c>
      <c r="M8" s="199">
        <v>38</v>
      </c>
      <c r="N8" s="200"/>
      <c r="O8" s="208"/>
      <c r="P8" s="209"/>
      <c r="Q8" s="202">
        <v>1003585518</v>
      </c>
      <c r="R8" s="202">
        <f>VLOOKUP(Q:Q,'[1]D内审明细（公共16+专业60=76本）'!C:K,8,0)</f>
        <v>1</v>
      </c>
      <c r="S8" s="202">
        <v>3</v>
      </c>
      <c r="T8" s="203"/>
      <c r="U8" s="203"/>
      <c r="V8" s="204"/>
      <c r="W8" s="204"/>
      <c r="X8" s="204"/>
      <c r="Y8" s="204"/>
      <c r="Z8" s="204"/>
      <c r="AA8" s="204"/>
      <c r="AB8" s="204"/>
      <c r="AC8" s="204"/>
      <c r="AD8" s="204"/>
    </row>
    <row r="9" s="153" customFormat="1" ht="27" customHeight="1" spans="1:30">
      <c r="A9" s="192"/>
      <c r="B9" s="193">
        <v>126</v>
      </c>
      <c r="C9" s="193">
        <v>133</v>
      </c>
      <c r="D9" s="194"/>
      <c r="E9" s="194"/>
      <c r="F9" s="194"/>
      <c r="G9" s="195">
        <v>1003578487</v>
      </c>
      <c r="H9" s="195">
        <f t="shared" si="0"/>
        <v>0</v>
      </c>
      <c r="I9" s="196" t="s">
        <v>606</v>
      </c>
      <c r="J9" s="198" t="s">
        <v>138</v>
      </c>
      <c r="K9" s="198" t="s">
        <v>14</v>
      </c>
      <c r="L9" s="198">
        <v>9787040609127</v>
      </c>
      <c r="M9" s="199">
        <v>19.98</v>
      </c>
      <c r="N9" s="200"/>
      <c r="O9" s="201"/>
      <c r="P9" s="201"/>
      <c r="Q9" s="202">
        <v>1003578487</v>
      </c>
      <c r="R9" s="202">
        <f>VLOOKUP(Q:Q,'[1]D内审明细（公共16+专业60=76本）'!C:K,8,0)</f>
        <v>1</v>
      </c>
      <c r="S9" s="202">
        <v>3</v>
      </c>
      <c r="T9" s="203"/>
      <c r="U9" s="203"/>
      <c r="V9" s="204"/>
      <c r="W9" s="204"/>
      <c r="X9" s="204"/>
      <c r="Y9" s="204"/>
      <c r="Z9" s="204"/>
      <c r="AA9" s="204"/>
      <c r="AB9" s="204"/>
      <c r="AC9" s="204"/>
      <c r="AD9" s="204"/>
    </row>
    <row r="10" s="153" customFormat="1" ht="27" customHeight="1" spans="1:30">
      <c r="A10" s="192"/>
      <c r="B10" s="193">
        <v>126</v>
      </c>
      <c r="C10" s="193">
        <v>133</v>
      </c>
      <c r="D10" s="194"/>
      <c r="E10" s="194"/>
      <c r="F10" s="194"/>
      <c r="G10" s="205">
        <v>1003796147</v>
      </c>
      <c r="H10" s="195">
        <f t="shared" si="0"/>
        <v>0</v>
      </c>
      <c r="I10" s="196" t="s">
        <v>142</v>
      </c>
      <c r="J10" s="192" t="s">
        <v>143</v>
      </c>
      <c r="K10" s="192" t="s">
        <v>20</v>
      </c>
      <c r="L10" s="211">
        <v>9787516764442</v>
      </c>
      <c r="M10" s="199">
        <v>32</v>
      </c>
      <c r="N10" s="200" t="s">
        <v>538</v>
      </c>
      <c r="O10" s="201"/>
      <c r="P10" s="201"/>
      <c r="Q10" s="202">
        <v>1003796147</v>
      </c>
      <c r="R10" s="202">
        <f>VLOOKUP(Q:Q,'[1]D内审明细（公共16+专业60=76本）'!C:K,8,0)</f>
        <v>1</v>
      </c>
      <c r="S10" s="202">
        <v>3</v>
      </c>
      <c r="T10" s="203"/>
      <c r="U10" s="203"/>
      <c r="V10" s="204"/>
      <c r="W10" s="204"/>
      <c r="X10" s="204"/>
      <c r="Y10" s="204"/>
      <c r="Z10" s="204"/>
      <c r="AA10" s="204"/>
      <c r="AB10" s="204"/>
      <c r="AC10" s="204"/>
      <c r="AD10" s="204"/>
    </row>
    <row r="11" s="153" customFormat="1" ht="27" customHeight="1" spans="1:30">
      <c r="A11" s="192"/>
      <c r="B11" s="193">
        <v>126</v>
      </c>
      <c r="C11" s="193">
        <v>133</v>
      </c>
      <c r="D11" s="194"/>
      <c r="E11" s="194"/>
      <c r="F11" s="194"/>
      <c r="G11" s="205">
        <v>1002949549</v>
      </c>
      <c r="H11" s="195">
        <f t="shared" si="0"/>
        <v>0</v>
      </c>
      <c r="I11" s="212" t="s">
        <v>607</v>
      </c>
      <c r="J11" s="192" t="s">
        <v>149</v>
      </c>
      <c r="K11" s="192" t="s">
        <v>20</v>
      </c>
      <c r="L11" s="211">
        <v>9787516736951</v>
      </c>
      <c r="M11" s="199">
        <v>16</v>
      </c>
      <c r="N11" s="200" t="s">
        <v>538</v>
      </c>
      <c r="O11" s="201"/>
      <c r="P11" s="201"/>
      <c r="Q11" s="202">
        <v>1002949549</v>
      </c>
      <c r="R11" s="202">
        <f>VLOOKUP(Q:Q,'[1]D内审明细（公共16+专业60=76本）'!C:K,8,0)</f>
        <v>1</v>
      </c>
      <c r="S11" s="202">
        <v>3</v>
      </c>
      <c r="T11" s="203"/>
      <c r="U11" s="203"/>
      <c r="V11" s="204"/>
      <c r="W11" s="204"/>
      <c r="X11" s="204"/>
      <c r="Y11" s="204"/>
      <c r="Z11" s="204"/>
      <c r="AA11" s="204"/>
      <c r="AB11" s="204"/>
      <c r="AC11" s="204"/>
      <c r="AD11" s="204"/>
    </row>
    <row r="12" s="153" customFormat="1" ht="27" customHeight="1" spans="1:30">
      <c r="A12" s="192"/>
      <c r="B12" s="193">
        <v>126</v>
      </c>
      <c r="C12" s="193">
        <v>133</v>
      </c>
      <c r="D12" s="194"/>
      <c r="E12" s="194"/>
      <c r="F12" s="194"/>
      <c r="G12" s="205">
        <v>1003462736</v>
      </c>
      <c r="H12" s="195">
        <f t="shared" si="0"/>
        <v>0</v>
      </c>
      <c r="I12" s="213" t="s">
        <v>608</v>
      </c>
      <c r="J12" s="209" t="s">
        <v>609</v>
      </c>
      <c r="K12" s="209" t="s">
        <v>20</v>
      </c>
      <c r="L12" s="618" t="s">
        <v>610</v>
      </c>
      <c r="M12" s="199">
        <v>42</v>
      </c>
      <c r="N12" s="200" t="s">
        <v>538</v>
      </c>
      <c r="O12" s="201"/>
      <c r="P12" s="201"/>
      <c r="Q12" s="202">
        <v>1003462736</v>
      </c>
      <c r="R12" s="202">
        <f>VLOOKUP(Q:Q,'[1]D内审明细（公共16+专业60=76本）'!C:K,8,0)</f>
        <v>1</v>
      </c>
      <c r="S12" s="202">
        <v>2</v>
      </c>
      <c r="T12" s="203"/>
      <c r="U12" s="203"/>
      <c r="V12" s="204"/>
      <c r="W12" s="204"/>
      <c r="X12" s="204"/>
      <c r="Y12" s="204"/>
      <c r="Z12" s="204"/>
      <c r="AA12" s="204"/>
      <c r="AB12" s="204"/>
      <c r="AC12" s="204"/>
      <c r="AD12" s="204"/>
    </row>
    <row r="13" s="153" customFormat="1" ht="27" customHeight="1" spans="1:30">
      <c r="A13" s="192"/>
      <c r="B13" s="193">
        <v>126</v>
      </c>
      <c r="C13" s="193">
        <v>133</v>
      </c>
      <c r="D13" s="194"/>
      <c r="E13" s="194"/>
      <c r="F13" s="194"/>
      <c r="G13" s="205">
        <v>1003914013</v>
      </c>
      <c r="H13" s="195">
        <f t="shared" si="0"/>
        <v>0</v>
      </c>
      <c r="I13" s="213"/>
      <c r="J13" s="209" t="s">
        <v>611</v>
      </c>
      <c r="K13" s="209" t="s">
        <v>20</v>
      </c>
      <c r="L13" s="618" t="s">
        <v>612</v>
      </c>
      <c r="M13" s="199">
        <v>11</v>
      </c>
      <c r="N13" s="200" t="s">
        <v>538</v>
      </c>
      <c r="O13" s="209"/>
      <c r="P13" s="209"/>
      <c r="Q13" s="202">
        <v>1003914013</v>
      </c>
      <c r="R13" s="202">
        <f>VLOOKUP(Q:Q,'[1]D内审明细（公共16+专业60=76本）'!C:K,8,0)</f>
        <v>1</v>
      </c>
      <c r="S13" s="202">
        <v>2</v>
      </c>
      <c r="T13" s="203"/>
      <c r="U13" s="203"/>
      <c r="V13" s="204"/>
      <c r="W13" s="204"/>
      <c r="X13" s="204"/>
      <c r="Y13" s="204"/>
      <c r="Z13" s="204"/>
      <c r="AA13" s="204"/>
      <c r="AB13" s="204"/>
      <c r="AC13" s="204"/>
      <c r="AD13" s="204"/>
    </row>
    <row r="14" s="153" customFormat="1" ht="27" customHeight="1" spans="1:30">
      <c r="A14" s="192"/>
      <c r="B14" s="193">
        <v>126</v>
      </c>
      <c r="C14" s="193">
        <v>133</v>
      </c>
      <c r="D14" s="194"/>
      <c r="E14" s="194"/>
      <c r="F14" s="194"/>
      <c r="G14" s="205">
        <v>1003754551</v>
      </c>
      <c r="H14" s="195">
        <f t="shared" si="0"/>
        <v>0</v>
      </c>
      <c r="I14" s="213" t="s">
        <v>613</v>
      </c>
      <c r="J14" s="209" t="s">
        <v>614</v>
      </c>
      <c r="K14" s="209" t="s">
        <v>20</v>
      </c>
      <c r="L14" s="618" t="s">
        <v>615</v>
      </c>
      <c r="M14" s="199">
        <v>35</v>
      </c>
      <c r="N14" s="200" t="s">
        <v>538</v>
      </c>
      <c r="O14" s="201"/>
      <c r="P14" s="201"/>
      <c r="Q14" s="202">
        <v>1003754551</v>
      </c>
      <c r="R14" s="202">
        <f>VLOOKUP(Q:Q,'[1]D内审明细（公共16+专业60=76本）'!C:K,8,0)</f>
        <v>1</v>
      </c>
      <c r="S14" s="202">
        <v>2</v>
      </c>
      <c r="T14" s="203"/>
      <c r="U14" s="203"/>
      <c r="V14" s="204"/>
      <c r="W14" s="204"/>
      <c r="X14" s="204"/>
      <c r="Y14" s="204"/>
      <c r="Z14" s="204"/>
      <c r="AA14" s="204"/>
      <c r="AB14" s="204"/>
      <c r="AC14" s="204"/>
      <c r="AD14" s="204"/>
    </row>
    <row r="15" s="153" customFormat="1" ht="27" customHeight="1" spans="1:30">
      <c r="A15" s="192"/>
      <c r="B15" s="193">
        <v>126</v>
      </c>
      <c r="C15" s="193">
        <v>133</v>
      </c>
      <c r="D15" s="194"/>
      <c r="E15" s="194"/>
      <c r="F15" s="194"/>
      <c r="G15" s="205">
        <v>1003748037</v>
      </c>
      <c r="H15" s="195">
        <f t="shared" si="0"/>
        <v>0</v>
      </c>
      <c r="I15" s="213"/>
      <c r="J15" s="209" t="s">
        <v>616</v>
      </c>
      <c r="K15" s="209" t="s">
        <v>20</v>
      </c>
      <c r="L15" s="618" t="s">
        <v>617</v>
      </c>
      <c r="M15" s="199">
        <v>7</v>
      </c>
      <c r="N15" s="200" t="s">
        <v>538</v>
      </c>
      <c r="O15" s="209"/>
      <c r="P15" s="209"/>
      <c r="Q15" s="202">
        <v>1003748037</v>
      </c>
      <c r="R15" s="202">
        <f>VLOOKUP(Q:Q,'[1]D内审明细（公共16+专业60=76本）'!C:K,8,0)</f>
        <v>1</v>
      </c>
      <c r="S15" s="202">
        <v>2</v>
      </c>
      <c r="T15" s="203"/>
      <c r="U15" s="203"/>
      <c r="V15" s="204"/>
      <c r="W15" s="204"/>
      <c r="X15" s="204"/>
      <c r="Y15" s="204"/>
      <c r="Z15" s="204"/>
      <c r="AA15" s="204"/>
      <c r="AB15" s="204"/>
      <c r="AC15" s="204"/>
      <c r="AD15" s="204"/>
    </row>
    <row r="16" s="153" customFormat="1" ht="27" customHeight="1" spans="1:30">
      <c r="A16" s="192"/>
      <c r="B16" s="193">
        <v>126</v>
      </c>
      <c r="C16" s="193">
        <v>133</v>
      </c>
      <c r="D16" s="194"/>
      <c r="E16" s="194"/>
      <c r="F16" s="194"/>
      <c r="G16" s="205">
        <v>1003968715</v>
      </c>
      <c r="H16" s="195">
        <f t="shared" si="0"/>
        <v>0</v>
      </c>
      <c r="I16" s="213" t="s">
        <v>618</v>
      </c>
      <c r="J16" s="209" t="s">
        <v>619</v>
      </c>
      <c r="K16" s="214" t="s">
        <v>620</v>
      </c>
      <c r="L16" s="618" t="s">
        <v>621</v>
      </c>
      <c r="M16" s="199">
        <v>58</v>
      </c>
      <c r="N16" s="200"/>
      <c r="O16" s="201"/>
      <c r="P16" s="201"/>
      <c r="Q16" s="202">
        <v>1003968715</v>
      </c>
      <c r="R16" s="202">
        <f>VLOOKUP(Q:Q,'[1]D内审明细（公共16+专业60=76本）'!C:K,8,0)</f>
        <v>1</v>
      </c>
      <c r="S16" s="202">
        <v>2</v>
      </c>
      <c r="T16" s="203"/>
      <c r="U16" s="203"/>
      <c r="V16" s="204"/>
      <c r="W16" s="204"/>
      <c r="X16" s="204"/>
      <c r="Y16" s="204"/>
      <c r="Z16" s="204"/>
      <c r="AA16" s="204"/>
      <c r="AB16" s="204"/>
      <c r="AC16" s="204"/>
      <c r="AD16" s="204"/>
    </row>
    <row r="17" s="153" customFormat="1" ht="27" customHeight="1" spans="1:30">
      <c r="A17" s="192"/>
      <c r="B17" s="193">
        <v>126</v>
      </c>
      <c r="C17" s="193">
        <v>133</v>
      </c>
      <c r="D17" s="194"/>
      <c r="E17" s="194"/>
      <c r="F17" s="194"/>
      <c r="G17" s="205">
        <v>1003821789</v>
      </c>
      <c r="H17" s="195">
        <f t="shared" si="0"/>
        <v>0</v>
      </c>
      <c r="I17" s="196" t="s">
        <v>622</v>
      </c>
      <c r="J17" s="215" t="s">
        <v>623</v>
      </c>
      <c r="K17" s="216" t="s">
        <v>20</v>
      </c>
      <c r="L17" s="217">
        <v>9787516765166</v>
      </c>
      <c r="M17" s="199">
        <v>28</v>
      </c>
      <c r="N17" s="200" t="s">
        <v>538</v>
      </c>
      <c r="O17" s="201"/>
      <c r="P17" s="201"/>
      <c r="Q17" s="202">
        <v>1003821789</v>
      </c>
      <c r="R17" s="202">
        <f>VLOOKUP(Q:Q,'[1]D内审明细（公共16+专业60=76本）'!C:K,8,0)</f>
        <v>1</v>
      </c>
      <c r="S17" s="202">
        <v>2</v>
      </c>
      <c r="T17" s="203"/>
      <c r="U17" s="203"/>
      <c r="V17" s="204"/>
      <c r="W17" s="204"/>
      <c r="X17" s="204"/>
      <c r="Y17" s="204"/>
      <c r="Z17" s="204"/>
      <c r="AA17" s="204"/>
      <c r="AB17" s="204"/>
      <c r="AC17" s="204"/>
      <c r="AD17" s="204"/>
    </row>
    <row r="18" s="153" customFormat="1" ht="27" customHeight="1" spans="1:30">
      <c r="A18" s="192"/>
      <c r="B18" s="193">
        <v>126</v>
      </c>
      <c r="C18" s="193">
        <v>133</v>
      </c>
      <c r="D18" s="194"/>
      <c r="E18" s="194"/>
      <c r="F18" s="194"/>
      <c r="G18" s="205">
        <v>1003774194</v>
      </c>
      <c r="H18" s="195">
        <f t="shared" si="0"/>
        <v>0</v>
      </c>
      <c r="I18" s="196"/>
      <c r="J18" s="215" t="s">
        <v>624</v>
      </c>
      <c r="K18" s="216" t="s">
        <v>20</v>
      </c>
      <c r="L18" s="217">
        <v>9787516764886</v>
      </c>
      <c r="M18" s="199">
        <v>9</v>
      </c>
      <c r="N18" s="200" t="s">
        <v>538</v>
      </c>
      <c r="O18" s="215"/>
      <c r="P18" s="216"/>
      <c r="Q18" s="202">
        <v>1003774194</v>
      </c>
      <c r="R18" s="202">
        <f>VLOOKUP(Q:Q,'[1]D内审明细（公共16+专业60=76本）'!C:K,8,0)</f>
        <v>1</v>
      </c>
      <c r="S18" s="202">
        <v>2</v>
      </c>
      <c r="T18" s="203"/>
      <c r="U18" s="203"/>
      <c r="V18" s="204"/>
      <c r="W18" s="204"/>
      <c r="X18" s="204"/>
      <c r="Y18" s="204"/>
      <c r="Z18" s="204"/>
      <c r="AA18" s="204"/>
      <c r="AB18" s="204"/>
      <c r="AC18" s="204"/>
      <c r="AD18" s="204"/>
    </row>
    <row r="19" s="153" customFormat="1" ht="27" customHeight="1" spans="1:30">
      <c r="A19" s="192"/>
      <c r="B19" s="193">
        <v>126</v>
      </c>
      <c r="C19" s="193">
        <v>133</v>
      </c>
      <c r="D19" s="194"/>
      <c r="E19" s="194"/>
      <c r="F19" s="194"/>
      <c r="G19" s="205">
        <v>1003122513</v>
      </c>
      <c r="H19" s="195">
        <f t="shared" si="0"/>
        <v>0</v>
      </c>
      <c r="I19" s="196" t="s">
        <v>625</v>
      </c>
      <c r="J19" s="198" t="s">
        <v>626</v>
      </c>
      <c r="K19" s="198" t="s">
        <v>20</v>
      </c>
      <c r="L19" s="198">
        <v>9787516747148</v>
      </c>
      <c r="M19" s="199">
        <v>42</v>
      </c>
      <c r="N19" s="200" t="s">
        <v>538</v>
      </c>
      <c r="O19" s="201"/>
      <c r="P19" s="201"/>
      <c r="Q19" s="202">
        <v>1003122513</v>
      </c>
      <c r="R19" s="202">
        <f>VLOOKUP(Q:Q,'[1]D内审明细（公共16+专业60=76本）'!C:K,8,0)</f>
        <v>1</v>
      </c>
      <c r="S19" s="202">
        <v>2</v>
      </c>
      <c r="T19" s="203"/>
      <c r="U19" s="203"/>
      <c r="V19" s="204"/>
      <c r="W19" s="204"/>
      <c r="X19" s="204"/>
      <c r="Y19" s="204"/>
      <c r="Z19" s="204"/>
      <c r="AA19" s="204"/>
      <c r="AB19" s="204"/>
      <c r="AC19" s="204"/>
      <c r="AD19" s="204"/>
    </row>
    <row r="20" s="153" customFormat="1" ht="27" customHeight="1" spans="1:30">
      <c r="A20" s="192"/>
      <c r="B20" s="193">
        <v>126</v>
      </c>
      <c r="C20" s="193">
        <v>133</v>
      </c>
      <c r="D20" s="194"/>
      <c r="E20" s="194"/>
      <c r="F20" s="194"/>
      <c r="G20" s="205">
        <v>1003107066</v>
      </c>
      <c r="H20" s="195">
        <f t="shared" si="0"/>
        <v>0</v>
      </c>
      <c r="I20" s="196"/>
      <c r="J20" s="198" t="s">
        <v>627</v>
      </c>
      <c r="K20" s="198" t="s">
        <v>20</v>
      </c>
      <c r="L20" s="198">
        <v>9787516747391</v>
      </c>
      <c r="M20" s="199">
        <v>21</v>
      </c>
      <c r="N20" s="200" t="s">
        <v>538</v>
      </c>
      <c r="O20" s="198"/>
      <c r="P20" s="198"/>
      <c r="Q20" s="202">
        <v>1003107066</v>
      </c>
      <c r="R20" s="202">
        <f>VLOOKUP(Q:Q,'[1]D内审明细（公共16+专业60=76本）'!C:K,8,0)</f>
        <v>1</v>
      </c>
      <c r="S20" s="202">
        <v>2</v>
      </c>
      <c r="T20" s="203"/>
      <c r="U20" s="203"/>
      <c r="V20" s="204"/>
      <c r="W20" s="204"/>
      <c r="X20" s="204"/>
      <c r="Y20" s="204"/>
      <c r="Z20" s="204"/>
      <c r="AA20" s="204"/>
      <c r="AB20" s="204"/>
      <c r="AC20" s="204"/>
      <c r="AD20" s="204"/>
    </row>
    <row r="21" s="153" customFormat="1" ht="27" customHeight="1" spans="1:30">
      <c r="A21" s="192"/>
      <c r="B21" s="193">
        <v>126</v>
      </c>
      <c r="C21" s="193">
        <v>133</v>
      </c>
      <c r="D21" s="194"/>
      <c r="E21" s="194"/>
      <c r="F21" s="194"/>
      <c r="G21" s="205">
        <v>1003658894</v>
      </c>
      <c r="H21" s="195">
        <f t="shared" si="0"/>
        <v>0</v>
      </c>
      <c r="I21" s="196" t="s">
        <v>628</v>
      </c>
      <c r="J21" s="218" t="s">
        <v>628</v>
      </c>
      <c r="K21" s="218" t="s">
        <v>299</v>
      </c>
      <c r="L21" s="219">
        <v>9787111734857</v>
      </c>
      <c r="M21" s="199">
        <v>48</v>
      </c>
      <c r="N21" s="220"/>
      <c r="O21" s="201"/>
      <c r="P21" s="201"/>
      <c r="Q21" s="202">
        <v>1003658894</v>
      </c>
      <c r="R21" s="202">
        <f>VLOOKUP(Q:Q,'[1]D内审明细（公共16+专业60=76本）'!C:K,8,0)</f>
        <v>1</v>
      </c>
      <c r="S21" s="202">
        <v>2</v>
      </c>
      <c r="T21" s="221" t="s">
        <v>629</v>
      </c>
      <c r="U21" s="222"/>
      <c r="V21" s="204"/>
      <c r="W21" s="204"/>
      <c r="X21" s="204"/>
      <c r="Y21" s="204"/>
      <c r="Z21" s="204"/>
      <c r="AA21" s="204"/>
      <c r="AB21" s="204"/>
      <c r="AC21" s="204"/>
      <c r="AD21" s="204"/>
    </row>
    <row r="22" s="153" customFormat="1" ht="27" customHeight="1" spans="1:30">
      <c r="A22" s="192"/>
      <c r="B22" s="223">
        <v>126</v>
      </c>
      <c r="C22" s="223">
        <v>133</v>
      </c>
      <c r="D22" s="223"/>
      <c r="E22" s="223"/>
      <c r="F22" s="223"/>
      <c r="G22" s="224">
        <v>1004159510</v>
      </c>
      <c r="H22" s="224">
        <v>0</v>
      </c>
      <c r="I22" s="225" t="s">
        <v>46</v>
      </c>
      <c r="J22" s="226" t="s">
        <v>630</v>
      </c>
      <c r="K22" s="226" t="s">
        <v>133</v>
      </c>
      <c r="L22" s="227">
        <v>9787010281339</v>
      </c>
      <c r="M22" s="199">
        <v>7.87</v>
      </c>
      <c r="N22" s="228">
        <v>1004159510</v>
      </c>
      <c r="O22" s="202"/>
      <c r="P22" s="202"/>
      <c r="Q22" s="202">
        <v>1004159510</v>
      </c>
      <c r="R22" s="202"/>
      <c r="S22" s="202"/>
      <c r="T22" s="222" t="s">
        <v>631</v>
      </c>
      <c r="U22" s="222"/>
      <c r="V22" s="204"/>
      <c r="W22" s="204"/>
      <c r="X22" s="204"/>
      <c r="Y22" s="204"/>
      <c r="Z22" s="204"/>
      <c r="AA22" s="204"/>
      <c r="AB22" s="204"/>
      <c r="AC22" s="204"/>
      <c r="AD22" s="204"/>
    </row>
    <row r="23" s="153" customFormat="1" ht="27" customHeight="1" spans="1:30">
      <c r="A23" s="192"/>
      <c r="B23" s="229" t="s">
        <v>632</v>
      </c>
      <c r="C23" s="229" t="s">
        <v>633</v>
      </c>
      <c r="D23" s="194"/>
      <c r="E23" s="194"/>
      <c r="F23" s="194"/>
      <c r="G23" s="205">
        <v>0</v>
      </c>
      <c r="H23" s="195">
        <f t="shared" ref="H23:H86" si="1">G23-Q23</f>
        <v>0</v>
      </c>
      <c r="I23" s="181"/>
      <c r="J23" s="181"/>
      <c r="K23" s="182"/>
      <c r="L23" s="230" t="s">
        <v>24</v>
      </c>
      <c r="M23" s="199">
        <f>SUM(M5:M22)</f>
        <v>455.62</v>
      </c>
      <c r="N23" s="220"/>
      <c r="O23" s="201"/>
      <c r="P23" s="201"/>
      <c r="Q23" s="202"/>
      <c r="R23" s="202"/>
      <c r="S23" s="202"/>
      <c r="T23" s="203"/>
      <c r="U23" s="203"/>
      <c r="V23" s="204"/>
      <c r="W23" s="204"/>
      <c r="X23" s="204"/>
      <c r="Y23" s="204"/>
      <c r="Z23" s="204"/>
      <c r="AA23" s="204"/>
      <c r="AB23" s="204"/>
      <c r="AC23" s="204"/>
      <c r="AD23" s="204"/>
    </row>
    <row r="24" s="153" customFormat="1" ht="32" customHeight="1" spans="1:30">
      <c r="A24" s="192" t="s">
        <v>634</v>
      </c>
      <c r="B24" s="231">
        <v>58</v>
      </c>
      <c r="C24" s="231">
        <v>52</v>
      </c>
      <c r="D24" s="194"/>
      <c r="E24" s="194"/>
      <c r="F24" s="194"/>
      <c r="G24" s="232">
        <v>1003578482</v>
      </c>
      <c r="H24" s="195">
        <f t="shared" si="1"/>
        <v>0</v>
      </c>
      <c r="I24" s="196" t="s">
        <v>84</v>
      </c>
      <c r="J24" s="197" t="s">
        <v>85</v>
      </c>
      <c r="K24" s="197" t="s">
        <v>14</v>
      </c>
      <c r="L24" s="198">
        <v>9787040609097</v>
      </c>
      <c r="M24" s="199">
        <v>10.15</v>
      </c>
      <c r="N24" s="220"/>
      <c r="O24" s="201"/>
      <c r="P24" s="201"/>
      <c r="Q24" s="202">
        <v>1003578482</v>
      </c>
      <c r="R24" s="202">
        <f>VLOOKUP(Q:Q,'[1]D内审明细（公共16+专业60=76本）'!C:K,8,0)</f>
        <v>1</v>
      </c>
      <c r="S24" s="202">
        <v>3</v>
      </c>
      <c r="T24" s="203"/>
      <c r="U24" s="203"/>
      <c r="V24" s="204"/>
      <c r="W24" s="204"/>
      <c r="X24" s="204"/>
      <c r="Y24" s="204"/>
      <c r="Z24" s="204"/>
      <c r="AA24" s="204"/>
      <c r="AB24" s="204"/>
      <c r="AC24" s="204"/>
      <c r="AD24" s="204"/>
    </row>
    <row r="25" s="153" customFormat="1" ht="32" customHeight="1" spans="1:30">
      <c r="A25" s="192"/>
      <c r="B25" s="231">
        <v>58</v>
      </c>
      <c r="C25" s="231">
        <v>52</v>
      </c>
      <c r="D25" s="194"/>
      <c r="E25" s="194"/>
      <c r="F25" s="194"/>
      <c r="G25" s="232">
        <v>1003578486</v>
      </c>
      <c r="H25" s="195">
        <f t="shared" si="1"/>
        <v>0</v>
      </c>
      <c r="I25" s="196" t="s">
        <v>635</v>
      </c>
      <c r="J25" s="208" t="s">
        <v>87</v>
      </c>
      <c r="K25" s="209" t="s">
        <v>14</v>
      </c>
      <c r="L25" s="233">
        <v>9787040609134</v>
      </c>
      <c r="M25" s="199">
        <v>16.45</v>
      </c>
      <c r="N25" s="220"/>
      <c r="O25" s="201"/>
      <c r="P25" s="201"/>
      <c r="Q25" s="202">
        <v>1003578486</v>
      </c>
      <c r="R25" s="202">
        <f>VLOOKUP(Q:Q,'[1]D内审明细（公共16+专业60=76本）'!C:K,8,0)</f>
        <v>1</v>
      </c>
      <c r="S25" s="202">
        <v>3</v>
      </c>
      <c r="T25" s="203"/>
      <c r="U25" s="203"/>
      <c r="V25" s="204"/>
      <c r="W25" s="204"/>
      <c r="X25" s="204"/>
      <c r="Y25" s="204"/>
      <c r="Z25" s="204"/>
      <c r="AA25" s="204"/>
      <c r="AB25" s="204"/>
      <c r="AC25" s="204"/>
      <c r="AD25" s="204"/>
    </row>
    <row r="26" s="153" customFormat="1" ht="32" customHeight="1" spans="1:30">
      <c r="A26" s="192"/>
      <c r="B26" s="231">
        <v>58</v>
      </c>
      <c r="C26" s="231">
        <v>52</v>
      </c>
      <c r="D26" s="194"/>
      <c r="E26" s="194"/>
      <c r="F26" s="194"/>
      <c r="G26" s="205">
        <v>1003777721</v>
      </c>
      <c r="H26" s="195">
        <f t="shared" si="1"/>
        <v>0</v>
      </c>
      <c r="I26" s="196" t="s">
        <v>139</v>
      </c>
      <c r="J26" s="192" t="s">
        <v>157</v>
      </c>
      <c r="K26" s="192" t="s">
        <v>20</v>
      </c>
      <c r="L26" s="211">
        <v>9787516764367</v>
      </c>
      <c r="M26" s="199">
        <v>24</v>
      </c>
      <c r="N26" s="200" t="s">
        <v>538</v>
      </c>
      <c r="O26" s="201"/>
      <c r="P26" s="201"/>
      <c r="Q26" s="202">
        <v>1003777721</v>
      </c>
      <c r="R26" s="202">
        <f>VLOOKUP(Q:Q,'[1]D内审明细（公共16+专业60=76本）'!C:K,8,0)</f>
        <v>1</v>
      </c>
      <c r="S26" s="202">
        <v>3</v>
      </c>
      <c r="T26" s="203"/>
      <c r="U26" s="203"/>
      <c r="V26" s="204"/>
      <c r="W26" s="204"/>
      <c r="X26" s="204"/>
      <c r="Y26" s="204"/>
      <c r="Z26" s="204"/>
      <c r="AA26" s="204"/>
      <c r="AB26" s="204"/>
      <c r="AC26" s="204"/>
      <c r="AD26" s="204"/>
    </row>
    <row r="27" s="153" customFormat="1" ht="32" customHeight="1" spans="1:30">
      <c r="A27" s="192"/>
      <c r="B27" s="231">
        <v>58</v>
      </c>
      <c r="C27" s="231">
        <v>52</v>
      </c>
      <c r="D27" s="194"/>
      <c r="E27" s="194"/>
      <c r="F27" s="194"/>
      <c r="G27" s="205">
        <v>1003777722</v>
      </c>
      <c r="H27" s="195">
        <f t="shared" si="1"/>
        <v>0</v>
      </c>
      <c r="I27" s="196"/>
      <c r="J27" s="192" t="s">
        <v>158</v>
      </c>
      <c r="K27" s="192" t="s">
        <v>20</v>
      </c>
      <c r="L27" s="211">
        <v>9787516764350</v>
      </c>
      <c r="M27" s="199">
        <v>13</v>
      </c>
      <c r="N27" s="200" t="s">
        <v>538</v>
      </c>
      <c r="O27" s="192"/>
      <c r="P27" s="192"/>
      <c r="Q27" s="202">
        <v>1003777722</v>
      </c>
      <c r="R27" s="202">
        <f>VLOOKUP(Q:Q,'[1]D内审明细（公共16+专业60=76本）'!C:K,8,0)</f>
        <v>1</v>
      </c>
      <c r="S27" s="202">
        <v>3</v>
      </c>
      <c r="T27" s="203"/>
      <c r="U27" s="203"/>
      <c r="V27" s="204"/>
      <c r="W27" s="204"/>
      <c r="X27" s="204"/>
      <c r="Y27" s="204"/>
      <c r="Z27" s="204"/>
      <c r="AA27" s="204"/>
      <c r="AB27" s="204"/>
      <c r="AC27" s="204"/>
      <c r="AD27" s="204"/>
    </row>
    <row r="28" s="153" customFormat="1" ht="32" customHeight="1" spans="1:30">
      <c r="A28" s="192"/>
      <c r="B28" s="231">
        <v>58</v>
      </c>
      <c r="C28" s="231">
        <v>52</v>
      </c>
      <c r="D28" s="194"/>
      <c r="E28" s="194"/>
      <c r="F28" s="194"/>
      <c r="G28" s="205">
        <v>1003838901</v>
      </c>
      <c r="H28" s="195">
        <f t="shared" si="1"/>
        <v>0</v>
      </c>
      <c r="I28" s="196" t="s">
        <v>572</v>
      </c>
      <c r="J28" s="192" t="s">
        <v>573</v>
      </c>
      <c r="K28" s="192" t="s">
        <v>20</v>
      </c>
      <c r="L28" s="211">
        <v>9787516765579</v>
      </c>
      <c r="M28" s="199">
        <v>40</v>
      </c>
      <c r="N28" s="200" t="s">
        <v>538</v>
      </c>
      <c r="O28" s="201"/>
      <c r="P28" s="201"/>
      <c r="Q28" s="202">
        <v>1003838901</v>
      </c>
      <c r="R28" s="202">
        <f>VLOOKUP(Q:Q,'[1]D内审明细（公共16+专业60=76本）'!C:K,8,0)</f>
        <v>1</v>
      </c>
      <c r="S28" s="202">
        <v>3</v>
      </c>
      <c r="T28" s="203"/>
      <c r="U28" s="203"/>
      <c r="V28" s="204"/>
      <c r="W28" s="204"/>
      <c r="X28" s="204"/>
      <c r="Y28" s="204"/>
      <c r="Z28" s="204"/>
      <c r="AA28" s="204"/>
      <c r="AB28" s="204"/>
      <c r="AC28" s="204"/>
      <c r="AD28" s="204"/>
    </row>
    <row r="29" s="153" customFormat="1" ht="32" customHeight="1" spans="1:30">
      <c r="A29" s="192"/>
      <c r="B29" s="231">
        <v>58</v>
      </c>
      <c r="C29" s="231">
        <v>52</v>
      </c>
      <c r="D29" s="194"/>
      <c r="E29" s="194"/>
      <c r="F29" s="194"/>
      <c r="G29" s="205">
        <v>1002703393</v>
      </c>
      <c r="H29" s="195">
        <f t="shared" si="1"/>
        <v>0</v>
      </c>
      <c r="I29" s="192" t="s">
        <v>636</v>
      </c>
      <c r="J29" s="214" t="s">
        <v>637</v>
      </c>
      <c r="K29" s="214" t="s">
        <v>299</v>
      </c>
      <c r="L29" s="234" t="s">
        <v>638</v>
      </c>
      <c r="M29" s="199">
        <v>25</v>
      </c>
      <c r="N29" s="220"/>
      <c r="O29" s="201"/>
      <c r="P29" s="201"/>
      <c r="Q29" s="202">
        <v>1002703393</v>
      </c>
      <c r="R29" s="202">
        <f>VLOOKUP(Q:Q,'[1]D内审明细（公共16+专业60=76本）'!C:K,8,0)</f>
        <v>1</v>
      </c>
      <c r="S29" s="202">
        <v>2</v>
      </c>
      <c r="T29" s="203"/>
      <c r="U29" s="203"/>
      <c r="V29" s="204"/>
      <c r="W29" s="204"/>
      <c r="X29" s="204"/>
      <c r="Y29" s="204"/>
      <c r="Z29" s="204"/>
      <c r="AA29" s="204"/>
      <c r="AB29" s="204"/>
      <c r="AC29" s="204"/>
      <c r="AD29" s="204"/>
    </row>
    <row r="30" s="153" customFormat="1" ht="32" customHeight="1" spans="1:30">
      <c r="A30" s="192"/>
      <c r="B30" s="231">
        <v>58</v>
      </c>
      <c r="C30" s="231">
        <v>52</v>
      </c>
      <c r="D30" s="194"/>
      <c r="E30" s="194"/>
      <c r="F30" s="194"/>
      <c r="G30" s="205">
        <v>1002700756</v>
      </c>
      <c r="H30" s="195">
        <f t="shared" si="1"/>
        <v>0</v>
      </c>
      <c r="I30" s="192"/>
      <c r="J30" s="214" t="s">
        <v>639</v>
      </c>
      <c r="K30" s="214" t="s">
        <v>299</v>
      </c>
      <c r="L30" s="234" t="s">
        <v>640</v>
      </c>
      <c r="M30" s="199">
        <v>20</v>
      </c>
      <c r="N30" s="220"/>
      <c r="O30" s="214"/>
      <c r="P30" s="214"/>
      <c r="Q30" s="202">
        <v>1002700756</v>
      </c>
      <c r="R30" s="202">
        <f>VLOOKUP(Q:Q,'[1]D内审明细（公共16+专业60=76本）'!C:K,8,0)</f>
        <v>1</v>
      </c>
      <c r="S30" s="202">
        <v>2</v>
      </c>
      <c r="T30" s="203"/>
      <c r="U30" s="203"/>
      <c r="V30" s="204"/>
      <c r="W30" s="204"/>
      <c r="X30" s="204"/>
      <c r="Y30" s="204"/>
      <c r="Z30" s="204"/>
      <c r="AA30" s="204"/>
      <c r="AB30" s="204"/>
      <c r="AC30" s="204"/>
      <c r="AD30" s="204"/>
    </row>
    <row r="31" s="153" customFormat="1" ht="32" customHeight="1" spans="1:30">
      <c r="A31" s="192"/>
      <c r="B31" s="231">
        <v>58</v>
      </c>
      <c r="C31" s="231">
        <v>52</v>
      </c>
      <c r="D31" s="194"/>
      <c r="E31" s="194"/>
      <c r="F31" s="194"/>
      <c r="G31" s="205">
        <v>1003091942</v>
      </c>
      <c r="H31" s="195">
        <f t="shared" si="1"/>
        <v>0</v>
      </c>
      <c r="I31" s="213" t="s">
        <v>641</v>
      </c>
      <c r="J31" s="214" t="s">
        <v>642</v>
      </c>
      <c r="K31" s="214" t="s">
        <v>20</v>
      </c>
      <c r="L31" s="619" t="s">
        <v>643</v>
      </c>
      <c r="M31" s="199">
        <v>30</v>
      </c>
      <c r="N31" s="200" t="s">
        <v>538</v>
      </c>
      <c r="O31" s="201"/>
      <c r="P31" s="201"/>
      <c r="Q31" s="202">
        <v>1003091942</v>
      </c>
      <c r="R31" s="202">
        <f>VLOOKUP(Q:Q,'[1]D内审明细（公共16+专业60=76本）'!C:K,8,0)</f>
        <v>1</v>
      </c>
      <c r="S31" s="202">
        <v>2</v>
      </c>
      <c r="T31" s="203"/>
      <c r="U31" s="203"/>
      <c r="V31" s="204"/>
      <c r="W31" s="204"/>
      <c r="X31" s="204"/>
      <c r="Y31" s="204"/>
      <c r="Z31" s="204"/>
      <c r="AA31" s="204"/>
      <c r="AB31" s="204"/>
      <c r="AC31" s="204"/>
      <c r="AD31" s="204"/>
    </row>
    <row r="32" s="153" customFormat="1" ht="32" customHeight="1" spans="1:30">
      <c r="A32" s="192"/>
      <c r="B32" s="231">
        <v>58</v>
      </c>
      <c r="C32" s="231">
        <v>52</v>
      </c>
      <c r="D32" s="194"/>
      <c r="E32" s="194"/>
      <c r="F32" s="194"/>
      <c r="G32" s="205">
        <v>1003062587</v>
      </c>
      <c r="H32" s="195">
        <f t="shared" si="1"/>
        <v>0</v>
      </c>
      <c r="I32" s="213"/>
      <c r="J32" s="214" t="s">
        <v>644</v>
      </c>
      <c r="K32" s="214" t="s">
        <v>20</v>
      </c>
      <c r="L32" s="235">
        <v>9787516745410</v>
      </c>
      <c r="M32" s="199">
        <v>11</v>
      </c>
      <c r="N32" s="200" t="s">
        <v>538</v>
      </c>
      <c r="O32" s="236"/>
      <c r="P32" s="236"/>
      <c r="Q32" s="202">
        <v>1003062587</v>
      </c>
      <c r="R32" s="202">
        <f>VLOOKUP(Q:Q,'[1]D内审明细（公共16+专业60=76本）'!C:K,8,0)</f>
        <v>1</v>
      </c>
      <c r="S32" s="202">
        <v>2</v>
      </c>
      <c r="T32" s="203"/>
      <c r="U32" s="203"/>
      <c r="V32" s="204"/>
      <c r="W32" s="204"/>
      <c r="X32" s="204"/>
      <c r="Y32" s="204"/>
      <c r="Z32" s="204"/>
      <c r="AA32" s="204"/>
      <c r="AB32" s="204"/>
      <c r="AC32" s="204"/>
      <c r="AD32" s="204"/>
    </row>
    <row r="33" s="153" customFormat="1" ht="32" customHeight="1" spans="1:30">
      <c r="A33" s="192"/>
      <c r="B33" s="231">
        <v>58</v>
      </c>
      <c r="C33" s="231">
        <v>52</v>
      </c>
      <c r="D33" s="194"/>
      <c r="E33" s="194"/>
      <c r="F33" s="194"/>
      <c r="G33" s="205">
        <v>1003860747</v>
      </c>
      <c r="H33" s="195">
        <f t="shared" si="1"/>
        <v>0</v>
      </c>
      <c r="I33" s="213" t="s">
        <v>645</v>
      </c>
      <c r="J33" s="237" t="s">
        <v>646</v>
      </c>
      <c r="K33" s="209" t="s">
        <v>620</v>
      </c>
      <c r="L33" s="238">
        <v>9787114197529</v>
      </c>
      <c r="M33" s="199">
        <v>42</v>
      </c>
      <c r="N33" s="220"/>
      <c r="O33" s="201"/>
      <c r="P33" s="201"/>
      <c r="Q33" s="202">
        <v>1003860747</v>
      </c>
      <c r="R33" s="202">
        <f>VLOOKUP(Q:Q,'[1]D内审明细（公共16+专业60=76本）'!C:K,8,0)</f>
        <v>1</v>
      </c>
      <c r="S33" s="202">
        <v>2</v>
      </c>
      <c r="T33" s="221" t="s">
        <v>647</v>
      </c>
      <c r="U33" s="222"/>
      <c r="V33" s="204"/>
      <c r="W33" s="204"/>
      <c r="X33" s="204"/>
      <c r="Y33" s="204"/>
      <c r="Z33" s="204"/>
      <c r="AA33" s="204"/>
      <c r="AB33" s="204"/>
      <c r="AC33" s="204"/>
      <c r="AD33" s="204"/>
    </row>
    <row r="34" s="153" customFormat="1" ht="32" customHeight="1" spans="1:30">
      <c r="A34" s="192"/>
      <c r="B34" s="231">
        <v>58</v>
      </c>
      <c r="C34" s="231">
        <v>52</v>
      </c>
      <c r="D34" s="194"/>
      <c r="E34" s="194"/>
      <c r="F34" s="194"/>
      <c r="G34" s="205">
        <v>1003938457</v>
      </c>
      <c r="H34" s="195">
        <f t="shared" si="1"/>
        <v>0</v>
      </c>
      <c r="I34" s="213" t="s">
        <v>648</v>
      </c>
      <c r="J34" s="209" t="s">
        <v>649</v>
      </c>
      <c r="K34" s="209" t="s">
        <v>620</v>
      </c>
      <c r="L34" s="620" t="s">
        <v>650</v>
      </c>
      <c r="M34" s="199">
        <v>48</v>
      </c>
      <c r="N34" s="220"/>
      <c r="O34" s="201"/>
      <c r="P34" s="201"/>
      <c r="Q34" s="202">
        <v>1003938457</v>
      </c>
      <c r="R34" s="202">
        <f>VLOOKUP(Q:Q,'[1]D内审明细（公共16+专业60=76本）'!C:K,8,0)</f>
        <v>1</v>
      </c>
      <c r="S34" s="202">
        <v>2</v>
      </c>
      <c r="T34" s="222" t="s">
        <v>651</v>
      </c>
      <c r="U34" s="222"/>
      <c r="V34" s="204"/>
      <c r="W34" s="204"/>
      <c r="X34" s="204"/>
      <c r="Y34" s="204"/>
      <c r="Z34" s="204"/>
      <c r="AA34" s="204"/>
      <c r="AB34" s="204"/>
      <c r="AC34" s="204"/>
      <c r="AD34" s="204"/>
    </row>
    <row r="35" s="153" customFormat="1" ht="32" customHeight="1" spans="1:30">
      <c r="A35" s="192"/>
      <c r="B35" s="231">
        <v>58</v>
      </c>
      <c r="C35" s="231">
        <v>52</v>
      </c>
      <c r="D35" s="194"/>
      <c r="E35" s="194"/>
      <c r="F35" s="194"/>
      <c r="G35" s="205">
        <v>1003573768</v>
      </c>
      <c r="H35" s="195">
        <f t="shared" si="1"/>
        <v>0</v>
      </c>
      <c r="I35" s="196" t="s">
        <v>430</v>
      </c>
      <c r="J35" s="198" t="s">
        <v>431</v>
      </c>
      <c r="K35" s="198" t="s">
        <v>20</v>
      </c>
      <c r="L35" s="198">
        <v>9787516758359</v>
      </c>
      <c r="M35" s="199">
        <v>44</v>
      </c>
      <c r="N35" s="200" t="s">
        <v>538</v>
      </c>
      <c r="O35" s="201"/>
      <c r="P35" s="201"/>
      <c r="Q35" s="202">
        <v>1003573768</v>
      </c>
      <c r="R35" s="202">
        <f>VLOOKUP(Q:Q,'[1]D内审明细（公共16+专业60=76本）'!C:K,8,0)</f>
        <v>1</v>
      </c>
      <c r="S35" s="202">
        <v>2</v>
      </c>
      <c r="T35" s="203"/>
      <c r="U35" s="203"/>
      <c r="V35" s="204"/>
      <c r="W35" s="204"/>
      <c r="X35" s="204"/>
      <c r="Y35" s="204"/>
      <c r="Z35" s="204"/>
      <c r="AA35" s="204"/>
      <c r="AB35" s="204"/>
      <c r="AC35" s="204"/>
      <c r="AD35" s="204"/>
    </row>
    <row r="36" s="153" customFormat="1" ht="32" customHeight="1" spans="1:30">
      <c r="A36" s="192"/>
      <c r="B36" s="231">
        <v>58</v>
      </c>
      <c r="C36" s="231">
        <v>52</v>
      </c>
      <c r="D36" s="194"/>
      <c r="E36" s="194"/>
      <c r="F36" s="194"/>
      <c r="G36" s="205">
        <v>1003573770</v>
      </c>
      <c r="H36" s="195">
        <f t="shared" si="1"/>
        <v>0</v>
      </c>
      <c r="I36" s="196"/>
      <c r="J36" s="198" t="s">
        <v>433</v>
      </c>
      <c r="K36" s="198" t="s">
        <v>652</v>
      </c>
      <c r="L36" s="198">
        <v>9787516759745</v>
      </c>
      <c r="M36" s="199">
        <v>21</v>
      </c>
      <c r="N36" s="200"/>
      <c r="O36" s="198"/>
      <c r="P36" s="198"/>
      <c r="Q36" s="202">
        <v>1003573770</v>
      </c>
      <c r="R36" s="202">
        <f>VLOOKUP(Q:Q,'[1]D内审明细（公共16+专业60=76本）'!C:K,8,0)</f>
        <v>1</v>
      </c>
      <c r="S36" s="202">
        <v>2</v>
      </c>
      <c r="T36" s="203"/>
      <c r="U36" s="203"/>
      <c r="V36" s="204"/>
      <c r="W36" s="204"/>
      <c r="X36" s="204"/>
      <c r="Y36" s="204"/>
      <c r="Z36" s="204"/>
      <c r="AA36" s="204"/>
      <c r="AB36" s="204"/>
      <c r="AC36" s="204"/>
      <c r="AD36" s="204"/>
    </row>
    <row r="37" s="153" customFormat="1" ht="32" customHeight="1" spans="1:30">
      <c r="A37" s="192"/>
      <c r="B37" s="231">
        <v>58</v>
      </c>
      <c r="C37" s="231">
        <v>52</v>
      </c>
      <c r="D37" s="194"/>
      <c r="E37" s="194"/>
      <c r="F37" s="194"/>
      <c r="G37" s="205">
        <v>1004082428</v>
      </c>
      <c r="H37" s="195">
        <f t="shared" si="1"/>
        <v>0</v>
      </c>
      <c r="I37" s="196" t="s">
        <v>653</v>
      </c>
      <c r="J37" s="197" t="s">
        <v>654</v>
      </c>
      <c r="K37" s="197" t="s">
        <v>20</v>
      </c>
      <c r="L37" s="198">
        <v>9787516774090</v>
      </c>
      <c r="M37" s="199">
        <v>37</v>
      </c>
      <c r="N37" s="200" t="s">
        <v>538</v>
      </c>
      <c r="O37" s="201"/>
      <c r="P37" s="201"/>
      <c r="Q37" s="202">
        <v>1004082428</v>
      </c>
      <c r="R37" s="202">
        <f>VLOOKUP(Q:Q,'[1]D内审明细（公共16+专业60=76本）'!C:K,8,0)</f>
        <v>1</v>
      </c>
      <c r="S37" s="202">
        <v>2</v>
      </c>
      <c r="T37" s="203"/>
      <c r="U37" s="203"/>
      <c r="V37" s="240" t="s">
        <v>655</v>
      </c>
      <c r="W37" s="204"/>
      <c r="X37" s="204"/>
      <c r="Y37" s="204"/>
      <c r="Z37" s="204"/>
      <c r="AA37" s="204"/>
      <c r="AB37" s="204"/>
      <c r="AC37" s="204"/>
      <c r="AD37" s="204"/>
    </row>
    <row r="38" s="153" customFormat="1" ht="32" customHeight="1" spans="1:30">
      <c r="A38" s="192"/>
      <c r="B38" s="231">
        <v>58</v>
      </c>
      <c r="C38" s="231">
        <v>52</v>
      </c>
      <c r="D38" s="194"/>
      <c r="E38" s="194"/>
      <c r="F38" s="194"/>
      <c r="G38" s="205">
        <v>1004103174</v>
      </c>
      <c r="H38" s="195">
        <f t="shared" si="1"/>
        <v>0</v>
      </c>
      <c r="I38" s="196"/>
      <c r="J38" s="197" t="s">
        <v>656</v>
      </c>
      <c r="K38" s="197" t="s">
        <v>20</v>
      </c>
      <c r="L38" s="198">
        <v>9787516775189</v>
      </c>
      <c r="M38" s="199">
        <v>15</v>
      </c>
      <c r="N38" s="200"/>
      <c r="O38" s="197"/>
      <c r="P38" s="197"/>
      <c r="Q38" s="202">
        <v>1004103174</v>
      </c>
      <c r="R38" s="202">
        <f>VLOOKUP(Q:Q,'[1]D内审明细（公共16+专业60=76本）'!C:K,8,0)</f>
        <v>1</v>
      </c>
      <c r="S38" s="202">
        <v>2</v>
      </c>
      <c r="T38" s="203"/>
      <c r="U38" s="203"/>
      <c r="V38" s="204" t="s">
        <v>657</v>
      </c>
      <c r="W38" s="204"/>
      <c r="X38" s="204"/>
      <c r="Y38" s="204"/>
      <c r="Z38" s="204"/>
      <c r="AA38" s="204"/>
      <c r="AB38" s="204"/>
      <c r="AC38" s="204"/>
      <c r="AD38" s="204"/>
    </row>
    <row r="39" s="153" customFormat="1" ht="32" customHeight="1" spans="1:30">
      <c r="A39" s="192"/>
      <c r="B39" s="229" t="s">
        <v>658</v>
      </c>
      <c r="C39" s="229" t="s">
        <v>659</v>
      </c>
      <c r="D39" s="229" t="s">
        <v>660</v>
      </c>
      <c r="E39" s="229" t="s">
        <v>661</v>
      </c>
      <c r="F39" s="223" t="s">
        <v>662</v>
      </c>
      <c r="G39" s="205">
        <v>0</v>
      </c>
      <c r="H39" s="195">
        <f t="shared" si="1"/>
        <v>0</v>
      </c>
      <c r="I39" s="181"/>
      <c r="J39" s="181"/>
      <c r="K39" s="182"/>
      <c r="L39" s="230" t="s">
        <v>24</v>
      </c>
      <c r="M39" s="199">
        <f>SUM(M24:M38)</f>
        <v>396.6</v>
      </c>
      <c r="N39" s="200"/>
      <c r="O39" s="197"/>
      <c r="P39" s="197"/>
      <c r="Q39" s="202"/>
      <c r="R39" s="202"/>
      <c r="S39" s="202"/>
      <c r="T39" s="203"/>
      <c r="U39" s="203"/>
      <c r="V39" s="204"/>
      <c r="W39" s="204"/>
      <c r="X39" s="204"/>
      <c r="Y39" s="204"/>
      <c r="Z39" s="204"/>
      <c r="AA39" s="204"/>
      <c r="AB39" s="204"/>
      <c r="AC39" s="204"/>
      <c r="AD39" s="204"/>
    </row>
    <row r="40" s="153" customFormat="1" ht="26" customHeight="1" spans="1:30">
      <c r="A40" s="192" t="s">
        <v>663</v>
      </c>
      <c r="B40" s="231">
        <v>51</v>
      </c>
      <c r="C40" s="231">
        <v>37</v>
      </c>
      <c r="D40" s="231">
        <v>38</v>
      </c>
      <c r="E40" s="231">
        <v>43</v>
      </c>
      <c r="F40" s="223">
        <v>20</v>
      </c>
      <c r="G40" s="205">
        <v>1003492685</v>
      </c>
      <c r="H40" s="195">
        <f t="shared" si="1"/>
        <v>0</v>
      </c>
      <c r="I40" s="196" t="s">
        <v>42</v>
      </c>
      <c r="J40" s="197" t="s">
        <v>224</v>
      </c>
      <c r="K40" s="197" t="s">
        <v>14</v>
      </c>
      <c r="L40" s="198">
        <v>9787040599022</v>
      </c>
      <c r="M40" s="199">
        <v>18</v>
      </c>
      <c r="N40" s="220"/>
      <c r="O40" s="201"/>
      <c r="P40" s="201"/>
      <c r="Q40" s="202">
        <v>1003492685</v>
      </c>
      <c r="R40" s="202">
        <f>VLOOKUP(Q:Q,'[1]D内审明细（公共16+专业60=76本）'!C:K,8,0)</f>
        <v>1</v>
      </c>
      <c r="S40" s="202">
        <v>3</v>
      </c>
      <c r="T40" s="203"/>
      <c r="U40" s="203"/>
      <c r="V40" s="204"/>
      <c r="W40" s="204"/>
      <c r="X40" s="204"/>
      <c r="Y40" s="204"/>
      <c r="Z40" s="204"/>
      <c r="AA40" s="204"/>
      <c r="AB40" s="204"/>
      <c r="AC40" s="204"/>
      <c r="AD40" s="204"/>
    </row>
    <row r="41" s="153" customFormat="1" ht="26" customHeight="1" spans="1:30">
      <c r="A41" s="192"/>
      <c r="B41" s="231">
        <v>51</v>
      </c>
      <c r="C41" s="231">
        <v>37</v>
      </c>
      <c r="D41" s="231">
        <v>38</v>
      </c>
      <c r="E41" s="231">
        <v>43</v>
      </c>
      <c r="F41" s="223">
        <v>20</v>
      </c>
      <c r="G41" s="241">
        <v>1003578488</v>
      </c>
      <c r="H41" s="195">
        <f t="shared" si="1"/>
        <v>0</v>
      </c>
      <c r="I41" s="196" t="s">
        <v>664</v>
      </c>
      <c r="J41" s="192" t="s">
        <v>45</v>
      </c>
      <c r="K41" s="192" t="s">
        <v>14</v>
      </c>
      <c r="L41" s="211">
        <v>9787040609110</v>
      </c>
      <c r="M41" s="199">
        <v>12.6</v>
      </c>
      <c r="N41" s="220" t="s">
        <v>538</v>
      </c>
      <c r="O41" s="201"/>
      <c r="P41" s="201"/>
      <c r="Q41" s="202">
        <v>1003578488</v>
      </c>
      <c r="R41" s="202">
        <f>VLOOKUP(Q:Q,'[1]D内审明细（公共16+专业60=76本）'!C:K,8,0)</f>
        <v>1</v>
      </c>
      <c r="S41" s="202">
        <v>3</v>
      </c>
      <c r="T41" s="203"/>
      <c r="U41" s="203"/>
      <c r="V41" s="204"/>
      <c r="W41" s="204"/>
      <c r="X41" s="204"/>
      <c r="Y41" s="204"/>
      <c r="Z41" s="204"/>
      <c r="AA41" s="204"/>
      <c r="AB41" s="204"/>
      <c r="AC41" s="204"/>
      <c r="AD41" s="204"/>
    </row>
    <row r="42" s="153" customFormat="1" ht="26" customHeight="1" spans="1:30">
      <c r="A42" s="192"/>
      <c r="B42" s="231">
        <v>51</v>
      </c>
      <c r="C42" s="231">
        <v>37</v>
      </c>
      <c r="D42" s="231">
        <v>38</v>
      </c>
      <c r="E42" s="231">
        <v>43</v>
      </c>
      <c r="F42" s="223">
        <v>20</v>
      </c>
      <c r="G42" s="205">
        <v>1003411895</v>
      </c>
      <c r="H42" s="195">
        <f t="shared" si="1"/>
        <v>0</v>
      </c>
      <c r="I42" s="212" t="s">
        <v>665</v>
      </c>
      <c r="J42" s="192" t="s">
        <v>47</v>
      </c>
      <c r="K42" s="192" t="s">
        <v>20</v>
      </c>
      <c r="L42" s="211">
        <v>9787516753354</v>
      </c>
      <c r="M42" s="199">
        <v>18</v>
      </c>
      <c r="N42" s="200" t="s">
        <v>538</v>
      </c>
      <c r="O42" s="201"/>
      <c r="P42" s="201"/>
      <c r="Q42" s="202">
        <v>1003411895</v>
      </c>
      <c r="R42" s="202">
        <f>VLOOKUP(Q:Q,'[1]D内审明细（公共16+专业60=76本）'!C:K,8,0)</f>
        <v>1</v>
      </c>
      <c r="S42" s="202">
        <v>3</v>
      </c>
      <c r="T42" s="203"/>
      <c r="U42" s="203"/>
      <c r="V42" s="204"/>
      <c r="W42" s="204"/>
      <c r="X42" s="204"/>
      <c r="Y42" s="204"/>
      <c r="Z42" s="204"/>
      <c r="AA42" s="204"/>
      <c r="AB42" s="204"/>
      <c r="AC42" s="204"/>
      <c r="AD42" s="204"/>
    </row>
    <row r="43" s="153" customFormat="1" ht="26" customHeight="1" spans="1:30">
      <c r="A43" s="192"/>
      <c r="B43" s="231">
        <v>51</v>
      </c>
      <c r="C43" s="231">
        <v>37</v>
      </c>
      <c r="D43" s="231">
        <v>38</v>
      </c>
      <c r="E43" s="231">
        <v>43</v>
      </c>
      <c r="F43" s="223">
        <v>20</v>
      </c>
      <c r="G43" s="205">
        <v>1003432112</v>
      </c>
      <c r="H43" s="195">
        <f t="shared" si="1"/>
        <v>0</v>
      </c>
      <c r="I43" s="192" t="s">
        <v>666</v>
      </c>
      <c r="J43" s="197" t="s">
        <v>667</v>
      </c>
      <c r="K43" s="197" t="s">
        <v>20</v>
      </c>
      <c r="L43" s="198">
        <v>9787516753842</v>
      </c>
      <c r="M43" s="199">
        <v>27</v>
      </c>
      <c r="N43" s="200" t="s">
        <v>538</v>
      </c>
      <c r="O43" s="201"/>
      <c r="P43" s="201"/>
      <c r="Q43" s="202">
        <v>1003432112</v>
      </c>
      <c r="R43" s="202">
        <f>VLOOKUP(Q:Q,'[1]D内审明细（公共16+专业60=76本）'!C:K,8,0)</f>
        <v>1</v>
      </c>
      <c r="S43" s="202">
        <v>3</v>
      </c>
      <c r="T43" s="203"/>
      <c r="U43" s="203"/>
      <c r="V43" s="204"/>
      <c r="W43" s="204"/>
      <c r="X43" s="204"/>
      <c r="Y43" s="204"/>
      <c r="Z43" s="204"/>
      <c r="AA43" s="204"/>
      <c r="AB43" s="204"/>
      <c r="AC43" s="204"/>
      <c r="AD43" s="204"/>
    </row>
    <row r="44" s="153" customFormat="1" ht="26" customHeight="1" spans="1:30">
      <c r="A44" s="192"/>
      <c r="B44" s="231">
        <v>51</v>
      </c>
      <c r="C44" s="231">
        <v>37</v>
      </c>
      <c r="D44" s="231">
        <v>38</v>
      </c>
      <c r="E44" s="231">
        <v>43</v>
      </c>
      <c r="F44" s="223">
        <v>20</v>
      </c>
      <c r="G44" s="205">
        <v>1003986862</v>
      </c>
      <c r="H44" s="195">
        <f t="shared" si="1"/>
        <v>0</v>
      </c>
      <c r="I44" s="213" t="s">
        <v>668</v>
      </c>
      <c r="J44" s="214" t="s">
        <v>669</v>
      </c>
      <c r="K44" s="214" t="s">
        <v>620</v>
      </c>
      <c r="L44" s="235">
        <v>9787114203688</v>
      </c>
      <c r="M44" s="199">
        <v>39</v>
      </c>
      <c r="N44" s="220"/>
      <c r="O44" s="201"/>
      <c r="P44" s="201"/>
      <c r="Q44" s="202">
        <v>1003986862</v>
      </c>
      <c r="R44" s="202">
        <f>VLOOKUP(Q:Q,'[1]D内审明细（公共16+专业60=76本）'!C:K,8,0)</f>
        <v>1</v>
      </c>
      <c r="S44" s="202">
        <v>3</v>
      </c>
      <c r="T44" s="203"/>
      <c r="U44" s="203"/>
      <c r="V44" s="204"/>
      <c r="W44" s="204"/>
      <c r="X44" s="204"/>
      <c r="Y44" s="204"/>
      <c r="Z44" s="204"/>
      <c r="AA44" s="204"/>
      <c r="AB44" s="204"/>
      <c r="AC44" s="204"/>
      <c r="AD44" s="204"/>
    </row>
    <row r="45" s="153" customFormat="1" ht="26" customHeight="1" spans="1:30">
      <c r="A45" s="192"/>
      <c r="B45" s="231">
        <v>51</v>
      </c>
      <c r="C45" s="231">
        <v>37</v>
      </c>
      <c r="D45" s="231">
        <v>38</v>
      </c>
      <c r="E45" s="231">
        <v>43</v>
      </c>
      <c r="F45" s="223">
        <v>20</v>
      </c>
      <c r="G45" s="205">
        <v>1003860749</v>
      </c>
      <c r="H45" s="195">
        <f t="shared" si="1"/>
        <v>0</v>
      </c>
      <c r="I45" s="213" t="s">
        <v>670</v>
      </c>
      <c r="J45" s="209" t="s">
        <v>670</v>
      </c>
      <c r="K45" s="214" t="s">
        <v>620</v>
      </c>
      <c r="L45" s="235">
        <v>9787114196560</v>
      </c>
      <c r="M45" s="199">
        <v>36</v>
      </c>
      <c r="N45" s="220"/>
      <c r="O45" s="201"/>
      <c r="P45" s="201"/>
      <c r="Q45" s="202">
        <v>1003860749</v>
      </c>
      <c r="R45" s="202">
        <f>VLOOKUP(Q:Q,'[1]D内审明细（公共16+专业60=76本）'!C:K,8,0)</f>
        <v>1</v>
      </c>
      <c r="S45" s="202">
        <v>3</v>
      </c>
      <c r="T45" s="203"/>
      <c r="U45" s="203"/>
      <c r="V45" s="204"/>
      <c r="W45" s="204"/>
      <c r="X45" s="204"/>
      <c r="Y45" s="204"/>
      <c r="Z45" s="204"/>
      <c r="AA45" s="204"/>
      <c r="AB45" s="204"/>
      <c r="AC45" s="204"/>
      <c r="AD45" s="204"/>
    </row>
    <row r="46" s="153" customFormat="1" ht="26" customHeight="1" spans="1:30">
      <c r="A46" s="192"/>
      <c r="B46" s="231">
        <v>51</v>
      </c>
      <c r="C46" s="231">
        <v>37</v>
      </c>
      <c r="D46" s="231">
        <v>38</v>
      </c>
      <c r="E46" s="231">
        <v>43</v>
      </c>
      <c r="F46" s="223">
        <v>20</v>
      </c>
      <c r="G46" s="205">
        <v>1003916755</v>
      </c>
      <c r="H46" s="195">
        <f t="shared" si="1"/>
        <v>0</v>
      </c>
      <c r="I46" s="196" t="s">
        <v>671</v>
      </c>
      <c r="J46" s="209" t="s">
        <v>671</v>
      </c>
      <c r="K46" s="209" t="s">
        <v>299</v>
      </c>
      <c r="L46" s="239">
        <v>9787111772972</v>
      </c>
      <c r="M46" s="199">
        <v>39.8</v>
      </c>
      <c r="N46" s="220"/>
      <c r="O46" s="201"/>
      <c r="P46" s="201"/>
      <c r="Q46" s="202">
        <v>1003916755</v>
      </c>
      <c r="R46" s="202">
        <f>VLOOKUP(Q:Q,'[1]D内审明细（公共16+专业60=76本）'!C:K,8,0)</f>
        <v>1</v>
      </c>
      <c r="S46" s="202">
        <v>3</v>
      </c>
      <c r="T46" s="222" t="s">
        <v>672</v>
      </c>
      <c r="U46" s="242" t="s">
        <v>673</v>
      </c>
      <c r="V46" s="204"/>
      <c r="W46" s="204"/>
      <c r="X46" s="204"/>
      <c r="Y46" s="204"/>
      <c r="Z46" s="204"/>
      <c r="AA46" s="204"/>
      <c r="AB46" s="204"/>
      <c r="AC46" s="204"/>
      <c r="AD46" s="204"/>
    </row>
    <row r="47" s="153" customFormat="1" ht="26" customHeight="1" spans="1:30">
      <c r="A47" s="192"/>
      <c r="B47" s="231">
        <v>51</v>
      </c>
      <c r="C47" s="231">
        <v>37</v>
      </c>
      <c r="D47" s="231">
        <v>38</v>
      </c>
      <c r="E47" s="231">
        <v>43</v>
      </c>
      <c r="F47" s="223">
        <v>20</v>
      </c>
      <c r="G47" s="195">
        <v>1004106455</v>
      </c>
      <c r="H47" s="195">
        <f t="shared" si="1"/>
        <v>0</v>
      </c>
      <c r="I47" s="196" t="s">
        <v>674</v>
      </c>
      <c r="J47" s="215" t="s">
        <v>675</v>
      </c>
      <c r="K47" s="216" t="s">
        <v>74</v>
      </c>
      <c r="L47" s="217">
        <v>9787121522857</v>
      </c>
      <c r="M47" s="199">
        <v>49</v>
      </c>
      <c r="N47" s="220" t="s">
        <v>538</v>
      </c>
      <c r="O47" s="201"/>
      <c r="P47" s="201"/>
      <c r="Q47" s="202">
        <v>1004106455</v>
      </c>
      <c r="R47" s="202">
        <f>VLOOKUP(Q:Q,'[1]D内审明细（公共16+专业60=76本）'!C:K,8,0)</f>
        <v>1</v>
      </c>
      <c r="S47" s="202">
        <v>3</v>
      </c>
      <c r="T47" s="203"/>
      <c r="U47" s="203"/>
      <c r="V47" s="204" t="s">
        <v>676</v>
      </c>
      <c r="W47" s="204"/>
      <c r="X47" s="204"/>
      <c r="Y47" s="204"/>
      <c r="Z47" s="204"/>
      <c r="AA47" s="204"/>
      <c r="AB47" s="204"/>
      <c r="AC47" s="204"/>
      <c r="AD47" s="204"/>
    </row>
    <row r="48" s="153" customFormat="1" ht="26" customHeight="1" spans="1:30">
      <c r="A48" s="192"/>
      <c r="B48" s="231">
        <v>51</v>
      </c>
      <c r="C48" s="231">
        <v>37</v>
      </c>
      <c r="D48" s="231">
        <v>38</v>
      </c>
      <c r="E48" s="231">
        <v>43</v>
      </c>
      <c r="F48" s="223">
        <v>20</v>
      </c>
      <c r="G48" s="205">
        <v>1003574301</v>
      </c>
      <c r="H48" s="195">
        <f t="shared" si="1"/>
        <v>0</v>
      </c>
      <c r="I48" s="196" t="s">
        <v>677</v>
      </c>
      <c r="J48" s="209" t="s">
        <v>678</v>
      </c>
      <c r="K48" s="209" t="s">
        <v>620</v>
      </c>
      <c r="L48" s="243">
        <v>9787114187759</v>
      </c>
      <c r="M48" s="199">
        <v>39</v>
      </c>
      <c r="N48" s="220" t="s">
        <v>538</v>
      </c>
      <c r="O48" s="201"/>
      <c r="P48" s="201"/>
      <c r="Q48" s="202">
        <v>1003574301</v>
      </c>
      <c r="R48" s="202">
        <f>VLOOKUP(Q:Q,'[1]D内审明细（公共16+专业60=76本）'!C:K,8,0)</f>
        <v>1</v>
      </c>
      <c r="S48" s="202">
        <v>3</v>
      </c>
      <c r="T48" s="203"/>
      <c r="U48" s="203"/>
      <c r="V48" s="204"/>
      <c r="W48" s="204"/>
      <c r="X48" s="204"/>
      <c r="Y48" s="204"/>
      <c r="Z48" s="204"/>
      <c r="AA48" s="204"/>
      <c r="AB48" s="204"/>
      <c r="AC48" s="204"/>
      <c r="AD48" s="204"/>
    </row>
    <row r="49" s="153" customFormat="1" ht="26" customHeight="1" spans="1:30">
      <c r="A49" s="192"/>
      <c r="B49" s="229" t="s">
        <v>679</v>
      </c>
      <c r="C49" s="229" t="s">
        <v>680</v>
      </c>
      <c r="D49" s="229" t="s">
        <v>681</v>
      </c>
      <c r="E49" s="229" t="s">
        <v>682</v>
      </c>
      <c r="F49" s="229"/>
      <c r="G49" s="205">
        <v>0</v>
      </c>
      <c r="H49" s="195">
        <f t="shared" si="1"/>
        <v>0</v>
      </c>
      <c r="I49" s="181"/>
      <c r="J49" s="181"/>
      <c r="K49" s="182"/>
      <c r="L49" s="230" t="s">
        <v>24</v>
      </c>
      <c r="M49" s="199">
        <f>SUM(M40:M48)</f>
        <v>278.4</v>
      </c>
      <c r="N49" s="220"/>
      <c r="O49" s="201"/>
      <c r="P49" s="201"/>
      <c r="Q49" s="202"/>
      <c r="R49" s="202"/>
      <c r="S49" s="202"/>
      <c r="T49" s="203"/>
      <c r="U49" s="203"/>
      <c r="V49" s="204"/>
      <c r="W49" s="204"/>
      <c r="X49" s="204"/>
      <c r="Y49" s="204"/>
      <c r="Z49" s="204"/>
      <c r="AA49" s="204"/>
      <c r="AB49" s="204"/>
      <c r="AC49" s="204"/>
      <c r="AD49" s="204"/>
    </row>
    <row r="50" s="153" customFormat="1" ht="26" customHeight="1" spans="1:30">
      <c r="A50" s="192" t="s">
        <v>683</v>
      </c>
      <c r="B50" s="231">
        <v>53</v>
      </c>
      <c r="C50" s="231">
        <v>53</v>
      </c>
      <c r="D50" s="231">
        <v>51</v>
      </c>
      <c r="E50" s="231">
        <v>54</v>
      </c>
      <c r="F50" s="231"/>
      <c r="G50" s="205">
        <v>1003586329</v>
      </c>
      <c r="H50" s="195">
        <f t="shared" si="1"/>
        <v>0</v>
      </c>
      <c r="I50" s="196" t="s">
        <v>13</v>
      </c>
      <c r="J50" s="197" t="s">
        <v>13</v>
      </c>
      <c r="K50" s="197" t="s">
        <v>14</v>
      </c>
      <c r="L50" s="198">
        <v>9787040610536</v>
      </c>
      <c r="M50" s="199">
        <v>26</v>
      </c>
      <c r="N50" s="220"/>
      <c r="O50" s="201"/>
      <c r="P50" s="201"/>
      <c r="Q50" s="202">
        <v>1003586329</v>
      </c>
      <c r="R50" s="202">
        <f>VLOOKUP(Q:Q,'[1]D内审明细（公共16+专业60=76本）'!C:K,8,0)</f>
        <v>1</v>
      </c>
      <c r="S50" s="202">
        <v>3</v>
      </c>
      <c r="T50" s="203"/>
      <c r="U50" s="203"/>
      <c r="V50" s="204"/>
      <c r="W50" s="204"/>
      <c r="X50" s="204"/>
      <c r="Y50" s="204"/>
      <c r="Z50" s="204"/>
      <c r="AA50" s="204"/>
      <c r="AB50" s="204"/>
      <c r="AC50" s="204"/>
      <c r="AD50" s="204"/>
    </row>
    <row r="51" s="153" customFormat="1" ht="26" customHeight="1" spans="1:30">
      <c r="A51" s="192"/>
      <c r="B51" s="231">
        <v>53</v>
      </c>
      <c r="C51" s="231">
        <v>53</v>
      </c>
      <c r="D51" s="231">
        <v>51</v>
      </c>
      <c r="E51" s="231">
        <v>54</v>
      </c>
      <c r="F51" s="231"/>
      <c r="G51" s="205">
        <v>1002368030</v>
      </c>
      <c r="H51" s="195">
        <f t="shared" si="1"/>
        <v>0</v>
      </c>
      <c r="I51" s="196" t="s">
        <v>684</v>
      </c>
      <c r="J51" s="209" t="s">
        <v>685</v>
      </c>
      <c r="K51" s="209" t="s">
        <v>20</v>
      </c>
      <c r="L51" s="618" t="s">
        <v>686</v>
      </c>
      <c r="M51" s="199">
        <v>22</v>
      </c>
      <c r="N51" s="200" t="s">
        <v>538</v>
      </c>
      <c r="O51" s="201"/>
      <c r="P51" s="201"/>
      <c r="Q51" s="202">
        <v>1002368030</v>
      </c>
      <c r="R51" s="202">
        <f>VLOOKUP(Q:Q,'[1]D内审明细（公共16+专业60=76本）'!C:K,8,0)</f>
        <v>1</v>
      </c>
      <c r="S51" s="202">
        <v>3</v>
      </c>
      <c r="T51" s="203"/>
      <c r="U51" s="203"/>
      <c r="V51" s="204"/>
      <c r="W51" s="204"/>
      <c r="X51" s="204"/>
      <c r="Y51" s="204"/>
      <c r="Z51" s="204"/>
      <c r="AA51" s="204"/>
      <c r="AB51" s="204"/>
      <c r="AC51" s="204"/>
      <c r="AD51" s="204"/>
    </row>
    <row r="52" s="153" customFormat="1" ht="26" customHeight="1" spans="1:30">
      <c r="A52" s="192"/>
      <c r="B52" s="231">
        <v>53</v>
      </c>
      <c r="C52" s="231">
        <v>53</v>
      </c>
      <c r="D52" s="231">
        <v>51</v>
      </c>
      <c r="E52" s="231">
        <v>54</v>
      </c>
      <c r="F52" s="231"/>
      <c r="G52" s="205">
        <v>1003473003</v>
      </c>
      <c r="H52" s="195">
        <f t="shared" si="1"/>
        <v>0</v>
      </c>
      <c r="I52" s="196" t="s">
        <v>687</v>
      </c>
      <c r="J52" s="209" t="s">
        <v>688</v>
      </c>
      <c r="K52" s="244" t="s">
        <v>20</v>
      </c>
      <c r="L52" s="621" t="s">
        <v>689</v>
      </c>
      <c r="M52" s="199">
        <v>30</v>
      </c>
      <c r="N52" s="246"/>
      <c r="O52" s="247"/>
      <c r="P52" s="247"/>
      <c r="Q52" s="248">
        <v>1003473003</v>
      </c>
      <c r="R52" s="202">
        <f>VLOOKUP(Q:Q,'[1]D内审明细（公共16+专业60=76本）'!C:K,8,0)</f>
        <v>1</v>
      </c>
      <c r="S52" s="202">
        <v>3</v>
      </c>
      <c r="T52" s="203"/>
      <c r="U52" s="203"/>
      <c r="V52" s="204" t="s">
        <v>690</v>
      </c>
      <c r="W52" s="204" t="s">
        <v>691</v>
      </c>
      <c r="X52" s="204"/>
      <c r="Y52" s="204"/>
      <c r="Z52" s="204"/>
      <c r="AA52" s="204"/>
      <c r="AB52" s="204"/>
      <c r="AC52" s="204"/>
      <c r="AD52" s="204"/>
    </row>
    <row r="53" s="153" customFormat="1" ht="26" customHeight="1" spans="1:30">
      <c r="A53" s="192"/>
      <c r="B53" s="231">
        <v>53</v>
      </c>
      <c r="C53" s="231">
        <v>53</v>
      </c>
      <c r="D53" s="231">
        <v>51</v>
      </c>
      <c r="E53" s="231">
        <v>54</v>
      </c>
      <c r="F53" s="231"/>
      <c r="G53" s="205">
        <v>1003831607</v>
      </c>
      <c r="H53" s="195">
        <f t="shared" si="1"/>
        <v>0</v>
      </c>
      <c r="I53" s="213" t="s">
        <v>692</v>
      </c>
      <c r="J53" s="249" t="s">
        <v>693</v>
      </c>
      <c r="K53" s="209" t="s">
        <v>620</v>
      </c>
      <c r="L53" s="622" t="s">
        <v>694</v>
      </c>
      <c r="M53" s="199">
        <v>58</v>
      </c>
      <c r="N53" s="220"/>
      <c r="O53" s="201"/>
      <c r="P53" s="201"/>
      <c r="Q53" s="202">
        <v>1003831607</v>
      </c>
      <c r="R53" s="202">
        <f>VLOOKUP(Q:Q,'[1]D内审明细（公共16+专业60=76本）'!C:K,8,0)</f>
        <v>1</v>
      </c>
      <c r="S53" s="202">
        <v>3</v>
      </c>
      <c r="T53" s="203"/>
      <c r="U53" s="203"/>
      <c r="V53" s="204"/>
      <c r="W53" s="204"/>
      <c r="X53" s="204"/>
      <c r="Y53" s="204"/>
      <c r="Z53" s="204"/>
      <c r="AA53" s="204"/>
      <c r="AB53" s="204"/>
      <c r="AC53" s="204"/>
      <c r="AD53" s="204"/>
    </row>
    <row r="54" s="153" customFormat="1" ht="26" customHeight="1" spans="1:30">
      <c r="A54" s="192"/>
      <c r="B54" s="231">
        <v>53</v>
      </c>
      <c r="C54" s="231">
        <v>53</v>
      </c>
      <c r="D54" s="231">
        <v>51</v>
      </c>
      <c r="E54" s="231">
        <v>54</v>
      </c>
      <c r="F54" s="231"/>
      <c r="G54" s="205">
        <v>1003332875</v>
      </c>
      <c r="H54" s="195">
        <f t="shared" si="1"/>
        <v>0</v>
      </c>
      <c r="I54" s="212" t="s">
        <v>695</v>
      </c>
      <c r="J54" s="215" t="s">
        <v>696</v>
      </c>
      <c r="K54" s="216" t="s">
        <v>20</v>
      </c>
      <c r="L54" s="217">
        <v>9787516749524</v>
      </c>
      <c r="M54" s="199">
        <v>41</v>
      </c>
      <c r="N54" s="200" t="s">
        <v>538</v>
      </c>
      <c r="O54" s="201"/>
      <c r="P54" s="201"/>
      <c r="Q54" s="202">
        <v>1003332875</v>
      </c>
      <c r="R54" s="202">
        <f>VLOOKUP(Q:Q,'[1]D内审明细（公共16+专业60=76本）'!C:K,8,0)</f>
        <v>1</v>
      </c>
      <c r="S54" s="202">
        <v>3</v>
      </c>
      <c r="T54" s="203"/>
      <c r="U54" s="203"/>
      <c r="V54" s="204"/>
      <c r="W54" s="204"/>
      <c r="X54" s="204"/>
      <c r="Y54" s="204"/>
      <c r="Z54" s="204"/>
      <c r="AA54" s="204"/>
      <c r="AB54" s="204"/>
      <c r="AC54" s="204"/>
      <c r="AD54" s="204"/>
    </row>
    <row r="55" s="153" customFormat="1" ht="26" customHeight="1" spans="1:30">
      <c r="A55" s="192"/>
      <c r="B55" s="231">
        <v>53</v>
      </c>
      <c r="C55" s="231">
        <v>53</v>
      </c>
      <c r="D55" s="231">
        <v>51</v>
      </c>
      <c r="E55" s="231">
        <v>54</v>
      </c>
      <c r="F55" s="231"/>
      <c r="G55" s="205">
        <v>1003256392</v>
      </c>
      <c r="H55" s="195">
        <f t="shared" si="1"/>
        <v>0</v>
      </c>
      <c r="I55" s="212"/>
      <c r="J55" s="215" t="s">
        <v>697</v>
      </c>
      <c r="K55" s="216" t="s">
        <v>20</v>
      </c>
      <c r="L55" s="217">
        <v>9787516749548</v>
      </c>
      <c r="M55" s="199">
        <v>10</v>
      </c>
      <c r="N55" s="200" t="s">
        <v>538</v>
      </c>
      <c r="O55" s="215"/>
      <c r="P55" s="216"/>
      <c r="Q55" s="202">
        <v>1003256392</v>
      </c>
      <c r="R55" s="202">
        <f>VLOOKUP(Q:Q,'[1]D内审明细（公共16+专业60=76本）'!C:K,8,0)</f>
        <v>1</v>
      </c>
      <c r="S55" s="202">
        <v>3</v>
      </c>
      <c r="T55" s="203"/>
      <c r="U55" s="203"/>
      <c r="V55" s="204"/>
      <c r="W55" s="204"/>
      <c r="X55" s="204"/>
      <c r="Y55" s="204"/>
      <c r="Z55" s="204"/>
      <c r="AA55" s="204"/>
      <c r="AB55" s="204"/>
      <c r="AC55" s="204"/>
      <c r="AD55" s="204"/>
    </row>
    <row r="56" s="153" customFormat="1" ht="26" customHeight="1" spans="1:30">
      <c r="A56" s="192"/>
      <c r="B56" s="231">
        <v>53</v>
      </c>
      <c r="C56" s="231">
        <v>53</v>
      </c>
      <c r="D56" s="231">
        <v>51</v>
      </c>
      <c r="E56" s="231">
        <v>54</v>
      </c>
      <c r="F56" s="231"/>
      <c r="G56" s="205">
        <v>1003525274</v>
      </c>
      <c r="H56" s="195">
        <f t="shared" si="1"/>
        <v>0</v>
      </c>
      <c r="I56" s="196" t="s">
        <v>698</v>
      </c>
      <c r="J56" s="209" t="s">
        <v>699</v>
      </c>
      <c r="K56" s="209" t="s">
        <v>700</v>
      </c>
      <c r="L56" s="618" t="s">
        <v>701</v>
      </c>
      <c r="M56" s="199">
        <v>49.9</v>
      </c>
      <c r="N56" s="220" t="s">
        <v>538</v>
      </c>
      <c r="O56" s="201"/>
      <c r="P56" s="201"/>
      <c r="Q56" s="202">
        <v>1003525274</v>
      </c>
      <c r="R56" s="202">
        <f>VLOOKUP(Q:Q,'[1]D内审明细（公共16+专业60=76本）'!C:K,8,0)</f>
        <v>1</v>
      </c>
      <c r="S56" s="202">
        <v>3</v>
      </c>
      <c r="T56" s="203"/>
      <c r="U56" s="203"/>
      <c r="V56" s="204"/>
      <c r="W56" s="204"/>
      <c r="X56" s="204"/>
      <c r="Y56" s="204"/>
      <c r="Z56" s="204"/>
      <c r="AA56" s="204"/>
      <c r="AB56" s="204"/>
      <c r="AC56" s="204"/>
      <c r="AD56" s="204"/>
    </row>
    <row r="57" s="153" customFormat="1" ht="26" customHeight="1" spans="1:30">
      <c r="A57" s="192"/>
      <c r="B57" s="231">
        <v>53</v>
      </c>
      <c r="C57" s="231">
        <v>53</v>
      </c>
      <c r="D57" s="231">
        <v>51</v>
      </c>
      <c r="E57" s="231">
        <v>54</v>
      </c>
      <c r="F57" s="231"/>
      <c r="G57" s="205">
        <v>1003091938</v>
      </c>
      <c r="H57" s="195">
        <f t="shared" si="1"/>
        <v>0</v>
      </c>
      <c r="I57" s="196" t="s">
        <v>702</v>
      </c>
      <c r="J57" s="209" t="s">
        <v>703</v>
      </c>
      <c r="K57" s="209" t="s">
        <v>20</v>
      </c>
      <c r="L57" s="618" t="s">
        <v>704</v>
      </c>
      <c r="M57" s="199">
        <v>24</v>
      </c>
      <c r="N57" s="220" t="s">
        <v>538</v>
      </c>
      <c r="O57" s="201"/>
      <c r="P57" s="201"/>
      <c r="Q57" s="202">
        <v>1003091938</v>
      </c>
      <c r="R57" s="202">
        <f>VLOOKUP(Q:Q,'[1]D内审明细（公共16+专业60=76本）'!C:K,8,0)</f>
        <v>1</v>
      </c>
      <c r="S57" s="202">
        <v>3</v>
      </c>
      <c r="T57" s="203"/>
      <c r="U57" s="203"/>
      <c r="V57" s="204"/>
      <c r="W57" s="204"/>
      <c r="X57" s="204"/>
      <c r="Y57" s="204"/>
      <c r="Z57" s="204"/>
      <c r="AA57" s="204"/>
      <c r="AB57" s="204"/>
      <c r="AC57" s="204"/>
      <c r="AD57" s="204"/>
    </row>
    <row r="58" s="153" customFormat="1" ht="26" customHeight="1" spans="1:30">
      <c r="A58" s="192"/>
      <c r="B58" s="229" t="s">
        <v>705</v>
      </c>
      <c r="C58" s="229" t="s">
        <v>706</v>
      </c>
      <c r="D58" s="194"/>
      <c r="E58" s="194"/>
      <c r="F58" s="194"/>
      <c r="G58" s="205">
        <v>0</v>
      </c>
      <c r="H58" s="195">
        <f t="shared" si="1"/>
        <v>0</v>
      </c>
      <c r="I58" s="181"/>
      <c r="J58" s="181"/>
      <c r="K58" s="182"/>
      <c r="L58" s="230" t="s">
        <v>24</v>
      </c>
      <c r="M58" s="199">
        <f>SUM(M50:M57)</f>
        <v>260.9</v>
      </c>
      <c r="N58" s="220"/>
      <c r="O58" s="201"/>
      <c r="P58" s="201"/>
      <c r="Q58" s="202"/>
      <c r="R58" s="202"/>
      <c r="S58" s="202"/>
      <c r="T58" s="203"/>
      <c r="U58" s="203"/>
      <c r="V58" s="204"/>
      <c r="W58" s="204"/>
      <c r="X58" s="204"/>
      <c r="Y58" s="204"/>
      <c r="Z58" s="204"/>
      <c r="AA58" s="204"/>
      <c r="AB58" s="204"/>
      <c r="AC58" s="204"/>
      <c r="AD58" s="204"/>
    </row>
    <row r="59" s="153" customFormat="1" ht="32" customHeight="1" spans="1:30">
      <c r="A59" s="192" t="s">
        <v>707</v>
      </c>
      <c r="B59" s="231">
        <v>27</v>
      </c>
      <c r="C59" s="231">
        <v>30</v>
      </c>
      <c r="D59" s="194"/>
      <c r="E59" s="194"/>
      <c r="F59" s="194"/>
      <c r="G59" s="232">
        <v>1003578482</v>
      </c>
      <c r="H59" s="195">
        <f t="shared" si="1"/>
        <v>0</v>
      </c>
      <c r="I59" s="196" t="s">
        <v>84</v>
      </c>
      <c r="J59" s="197" t="s">
        <v>85</v>
      </c>
      <c r="K59" s="197" t="s">
        <v>14</v>
      </c>
      <c r="L59" s="198">
        <v>9787040609097</v>
      </c>
      <c r="M59" s="199">
        <v>10.15</v>
      </c>
      <c r="N59" s="220"/>
      <c r="O59" s="201"/>
      <c r="P59" s="201"/>
      <c r="Q59" s="202">
        <v>1003578482</v>
      </c>
      <c r="R59" s="202">
        <f>VLOOKUP(Q:Q,'[1]D内审明细（公共16+专业60=76本）'!C:K,8,0)</f>
        <v>1</v>
      </c>
      <c r="S59" s="202"/>
      <c r="T59" s="203"/>
      <c r="U59" s="203"/>
      <c r="V59" s="204"/>
      <c r="W59" s="204"/>
      <c r="X59" s="204"/>
      <c r="Y59" s="204"/>
      <c r="Z59" s="204"/>
      <c r="AA59" s="204"/>
      <c r="AB59" s="204"/>
      <c r="AC59" s="204"/>
      <c r="AD59" s="204"/>
    </row>
    <row r="60" s="153" customFormat="1" ht="32" customHeight="1" spans="1:30">
      <c r="A60" s="192"/>
      <c r="B60" s="231">
        <v>27</v>
      </c>
      <c r="C60" s="231">
        <v>30</v>
      </c>
      <c r="D60" s="194"/>
      <c r="E60" s="194"/>
      <c r="F60" s="194"/>
      <c r="G60" s="232">
        <v>1003578486</v>
      </c>
      <c r="H60" s="195">
        <f t="shared" si="1"/>
        <v>0</v>
      </c>
      <c r="I60" s="196" t="s">
        <v>635</v>
      </c>
      <c r="J60" s="208" t="s">
        <v>87</v>
      </c>
      <c r="K60" s="209" t="s">
        <v>14</v>
      </c>
      <c r="L60" s="233">
        <v>9787040609134</v>
      </c>
      <c r="M60" s="199">
        <v>16.45</v>
      </c>
      <c r="N60" s="220"/>
      <c r="O60" s="201"/>
      <c r="P60" s="201"/>
      <c r="Q60" s="202">
        <v>1003578486</v>
      </c>
      <c r="R60" s="202">
        <f>VLOOKUP(Q:Q,'[1]D内审明细（公共16+专业60=76本）'!C:K,8,0)</f>
        <v>1</v>
      </c>
      <c r="S60" s="202"/>
      <c r="T60" s="203"/>
      <c r="U60" s="203"/>
      <c r="V60" s="204"/>
      <c r="W60" s="204"/>
      <c r="X60" s="204"/>
      <c r="Y60" s="204"/>
      <c r="Z60" s="204"/>
      <c r="AA60" s="204"/>
      <c r="AB60" s="204"/>
      <c r="AC60" s="204"/>
      <c r="AD60" s="204"/>
    </row>
    <row r="61" s="153" customFormat="1" ht="32" customHeight="1" spans="1:30">
      <c r="A61" s="192"/>
      <c r="B61" s="231">
        <v>27</v>
      </c>
      <c r="C61" s="231">
        <v>30</v>
      </c>
      <c r="D61" s="194"/>
      <c r="E61" s="194"/>
      <c r="F61" s="194"/>
      <c r="G61" s="205">
        <v>1003777721</v>
      </c>
      <c r="H61" s="195">
        <f t="shared" si="1"/>
        <v>0</v>
      </c>
      <c r="I61" s="196" t="s">
        <v>139</v>
      </c>
      <c r="J61" s="192" t="s">
        <v>157</v>
      </c>
      <c r="K61" s="192" t="s">
        <v>20</v>
      </c>
      <c r="L61" s="211">
        <v>9787516764367</v>
      </c>
      <c r="M61" s="199">
        <v>24</v>
      </c>
      <c r="N61" s="200" t="s">
        <v>538</v>
      </c>
      <c r="O61" s="201"/>
      <c r="P61" s="201"/>
      <c r="Q61" s="202">
        <v>1003777721</v>
      </c>
      <c r="R61" s="202">
        <f>VLOOKUP(Q:Q,'[1]D内审明细（公共16+专业60=76本）'!C:K,8,0)</f>
        <v>1</v>
      </c>
      <c r="S61" s="202"/>
      <c r="T61" s="203"/>
      <c r="U61" s="203"/>
      <c r="V61" s="204"/>
      <c r="W61" s="204"/>
      <c r="X61" s="204"/>
      <c r="Y61" s="204"/>
      <c r="Z61" s="204"/>
      <c r="AA61" s="204"/>
      <c r="AB61" s="204"/>
      <c r="AC61" s="204"/>
      <c r="AD61" s="204"/>
    </row>
    <row r="62" s="153" customFormat="1" ht="32" customHeight="1" spans="1:30">
      <c r="A62" s="192"/>
      <c r="B62" s="231">
        <v>27</v>
      </c>
      <c r="C62" s="231">
        <v>30</v>
      </c>
      <c r="D62" s="194"/>
      <c r="E62" s="194"/>
      <c r="F62" s="194"/>
      <c r="G62" s="205">
        <v>1003777722</v>
      </c>
      <c r="H62" s="195">
        <f t="shared" si="1"/>
        <v>0</v>
      </c>
      <c r="I62" s="196"/>
      <c r="J62" s="192" t="s">
        <v>158</v>
      </c>
      <c r="K62" s="192" t="s">
        <v>20</v>
      </c>
      <c r="L62" s="211">
        <v>9787516764350</v>
      </c>
      <c r="M62" s="199">
        <v>13</v>
      </c>
      <c r="N62" s="200" t="s">
        <v>538</v>
      </c>
      <c r="O62" s="192"/>
      <c r="P62" s="192"/>
      <c r="Q62" s="202">
        <v>1003777722</v>
      </c>
      <c r="R62" s="202">
        <f>VLOOKUP(Q:Q,'[1]D内审明细（公共16+专业60=76本）'!C:K,8,0)</f>
        <v>1</v>
      </c>
      <c r="S62" s="202"/>
      <c r="T62" s="203"/>
      <c r="U62" s="203"/>
      <c r="V62" s="204"/>
      <c r="W62" s="204"/>
      <c r="X62" s="204"/>
      <c r="Y62" s="204"/>
      <c r="Z62" s="204"/>
      <c r="AA62" s="204"/>
      <c r="AB62" s="204"/>
      <c r="AC62" s="204"/>
      <c r="AD62" s="204"/>
    </row>
    <row r="63" s="153" customFormat="1" ht="32" customHeight="1" spans="1:30">
      <c r="A63" s="192"/>
      <c r="B63" s="231">
        <v>27</v>
      </c>
      <c r="C63" s="231">
        <v>30</v>
      </c>
      <c r="D63" s="194"/>
      <c r="E63" s="194"/>
      <c r="F63" s="194"/>
      <c r="G63" s="205">
        <v>1003838901</v>
      </c>
      <c r="H63" s="195">
        <f t="shared" si="1"/>
        <v>0</v>
      </c>
      <c r="I63" s="196" t="s">
        <v>572</v>
      </c>
      <c r="J63" s="192" t="s">
        <v>708</v>
      </c>
      <c r="K63" s="192" t="s">
        <v>20</v>
      </c>
      <c r="L63" s="211">
        <v>9787516765579</v>
      </c>
      <c r="M63" s="199">
        <v>40</v>
      </c>
      <c r="N63" s="200" t="s">
        <v>538</v>
      </c>
      <c r="O63" s="201"/>
      <c r="P63" s="201"/>
      <c r="Q63" s="202">
        <v>1003838901</v>
      </c>
      <c r="R63" s="202">
        <f>VLOOKUP(Q:Q,'[1]D内审明细（公共16+专业60=76本）'!C:K,8,0)</f>
        <v>1</v>
      </c>
      <c r="S63" s="202"/>
      <c r="T63" s="203"/>
      <c r="U63" s="203"/>
      <c r="V63" s="204"/>
      <c r="W63" s="204"/>
      <c r="X63" s="204"/>
      <c r="Y63" s="204"/>
      <c r="Z63" s="204"/>
      <c r="AA63" s="204"/>
      <c r="AB63" s="204"/>
      <c r="AC63" s="204"/>
      <c r="AD63" s="204"/>
    </row>
    <row r="64" s="153" customFormat="1" ht="32" customHeight="1" spans="1:30">
      <c r="A64" s="192"/>
      <c r="B64" s="231">
        <v>27</v>
      </c>
      <c r="C64" s="231">
        <v>30</v>
      </c>
      <c r="D64" s="194"/>
      <c r="E64" s="194"/>
      <c r="F64" s="194"/>
      <c r="G64" s="205">
        <v>1003091942</v>
      </c>
      <c r="H64" s="195">
        <f t="shared" si="1"/>
        <v>0</v>
      </c>
      <c r="I64" s="213" t="s">
        <v>641</v>
      </c>
      <c r="J64" s="214" t="s">
        <v>642</v>
      </c>
      <c r="K64" s="214" t="s">
        <v>20</v>
      </c>
      <c r="L64" s="619" t="s">
        <v>643</v>
      </c>
      <c r="M64" s="199">
        <v>30</v>
      </c>
      <c r="N64" s="200" t="s">
        <v>538</v>
      </c>
      <c r="O64" s="201"/>
      <c r="P64" s="201"/>
      <c r="Q64" s="202">
        <v>1003091942</v>
      </c>
      <c r="R64" s="202">
        <f>VLOOKUP(Q:Q,'[1]D内审明细（公共16+专业60=76本）'!C:K,8,0)</f>
        <v>1</v>
      </c>
      <c r="S64" s="202">
        <v>2</v>
      </c>
      <c r="T64" s="203"/>
      <c r="U64" s="203"/>
      <c r="V64" s="204"/>
      <c r="W64" s="204"/>
      <c r="X64" s="204"/>
      <c r="Y64" s="204"/>
      <c r="Z64" s="204"/>
      <c r="AA64" s="204"/>
      <c r="AB64" s="204"/>
      <c r="AC64" s="204"/>
      <c r="AD64" s="204"/>
    </row>
    <row r="65" s="153" customFormat="1" ht="32" customHeight="1" spans="1:30">
      <c r="A65" s="192"/>
      <c r="B65" s="231">
        <v>27</v>
      </c>
      <c r="C65" s="231">
        <v>30</v>
      </c>
      <c r="D65" s="194"/>
      <c r="E65" s="194"/>
      <c r="F65" s="194"/>
      <c r="G65" s="205">
        <v>1003062587</v>
      </c>
      <c r="H65" s="195">
        <f t="shared" si="1"/>
        <v>0</v>
      </c>
      <c r="I65" s="213"/>
      <c r="J65" s="214" t="s">
        <v>644</v>
      </c>
      <c r="K65" s="214" t="s">
        <v>20</v>
      </c>
      <c r="L65" s="235">
        <v>9787516745410</v>
      </c>
      <c r="M65" s="199">
        <v>11</v>
      </c>
      <c r="N65" s="220" t="s">
        <v>538</v>
      </c>
      <c r="O65" s="236"/>
      <c r="P65" s="236"/>
      <c r="Q65" s="202">
        <v>1003062587</v>
      </c>
      <c r="R65" s="202">
        <f>VLOOKUP(Q:Q,'[1]D内审明细（公共16+专业60=76本）'!C:K,8,0)</f>
        <v>1</v>
      </c>
      <c r="S65" s="202">
        <v>2</v>
      </c>
      <c r="T65" s="203"/>
      <c r="U65" s="203"/>
      <c r="V65" s="204"/>
      <c r="W65" s="204"/>
      <c r="X65" s="204"/>
      <c r="Y65" s="204"/>
      <c r="Z65" s="204"/>
      <c r="AA65" s="204"/>
      <c r="AB65" s="204"/>
      <c r="AC65" s="204"/>
      <c r="AD65" s="204"/>
    </row>
    <row r="66" s="153" customFormat="1" ht="32" customHeight="1" spans="1:30">
      <c r="A66" s="192"/>
      <c r="B66" s="231">
        <v>27</v>
      </c>
      <c r="C66" s="231">
        <v>30</v>
      </c>
      <c r="D66" s="194"/>
      <c r="E66" s="194"/>
      <c r="F66" s="194"/>
      <c r="G66" s="205">
        <v>1003860747</v>
      </c>
      <c r="H66" s="195">
        <f t="shared" si="1"/>
        <v>0</v>
      </c>
      <c r="I66" s="213" t="s">
        <v>645</v>
      </c>
      <c r="J66" s="237" t="s">
        <v>709</v>
      </c>
      <c r="K66" s="209" t="s">
        <v>620</v>
      </c>
      <c r="L66" s="238" t="s">
        <v>710</v>
      </c>
      <c r="M66" s="199">
        <v>42</v>
      </c>
      <c r="N66" s="220"/>
      <c r="O66" s="201"/>
      <c r="P66" s="201"/>
      <c r="Q66" s="202">
        <v>1003860747</v>
      </c>
      <c r="R66" s="202">
        <f>VLOOKUP(Q:Q,'[1]D内审明细（公共16+专业60=76本）'!C:K,8,0)</f>
        <v>1</v>
      </c>
      <c r="S66" s="202">
        <v>2</v>
      </c>
      <c r="T66" s="251" t="s">
        <v>711</v>
      </c>
      <c r="U66" s="222"/>
      <c r="V66" s="204"/>
      <c r="W66" s="204"/>
      <c r="X66" s="204"/>
      <c r="Y66" s="204"/>
      <c r="Z66" s="204"/>
      <c r="AA66" s="204"/>
      <c r="AB66" s="204"/>
      <c r="AC66" s="204"/>
      <c r="AD66" s="204"/>
    </row>
    <row r="67" s="153" customFormat="1" ht="32" customHeight="1" spans="1:30">
      <c r="A67" s="192"/>
      <c r="B67" s="231">
        <v>27</v>
      </c>
      <c r="C67" s="231">
        <v>30</v>
      </c>
      <c r="D67" s="194"/>
      <c r="E67" s="194"/>
      <c r="F67" s="194"/>
      <c r="G67" s="205">
        <v>1003938457</v>
      </c>
      <c r="H67" s="195">
        <f t="shared" si="1"/>
        <v>0</v>
      </c>
      <c r="I67" s="213" t="s">
        <v>648</v>
      </c>
      <c r="J67" s="209" t="s">
        <v>649</v>
      </c>
      <c r="K67" s="209" t="s">
        <v>620</v>
      </c>
      <c r="L67" s="620" t="s">
        <v>650</v>
      </c>
      <c r="M67" s="199">
        <v>48</v>
      </c>
      <c r="N67" s="220"/>
      <c r="O67" s="201"/>
      <c r="P67" s="201"/>
      <c r="Q67" s="202">
        <v>1003938457</v>
      </c>
      <c r="R67" s="202">
        <f>VLOOKUP(Q:Q,'[1]D内审明细（公共16+专业60=76本）'!C:K,8,0)</f>
        <v>1</v>
      </c>
      <c r="S67" s="202">
        <v>2</v>
      </c>
      <c r="T67" s="251" t="s">
        <v>712</v>
      </c>
      <c r="U67" s="222"/>
      <c r="V67" s="204"/>
      <c r="W67" s="204"/>
      <c r="X67" s="204"/>
      <c r="Y67" s="204"/>
      <c r="Z67" s="204"/>
      <c r="AA67" s="204"/>
      <c r="AB67" s="204"/>
      <c r="AC67" s="204"/>
      <c r="AD67" s="204"/>
    </row>
    <row r="68" s="153" customFormat="1" ht="32" customHeight="1" spans="1:30">
      <c r="A68" s="192"/>
      <c r="B68" s="231">
        <v>27</v>
      </c>
      <c r="C68" s="231">
        <v>30</v>
      </c>
      <c r="D68" s="194"/>
      <c r="E68" s="194"/>
      <c r="F68" s="194"/>
      <c r="G68" s="205">
        <v>1003573768</v>
      </c>
      <c r="H68" s="195">
        <f t="shared" si="1"/>
        <v>0</v>
      </c>
      <c r="I68" s="196" t="s">
        <v>430</v>
      </c>
      <c r="J68" s="198" t="s">
        <v>431</v>
      </c>
      <c r="K68" s="198" t="s">
        <v>20</v>
      </c>
      <c r="L68" s="198">
        <v>9787516758359</v>
      </c>
      <c r="M68" s="199">
        <v>44</v>
      </c>
      <c r="N68" s="200" t="s">
        <v>538</v>
      </c>
      <c r="O68" s="201"/>
      <c r="P68" s="201"/>
      <c r="Q68" s="202">
        <v>1003573768</v>
      </c>
      <c r="R68" s="202">
        <f>VLOOKUP(Q:Q,'[1]D内审明细（公共16+专业60=76本）'!C:K,8,0)</f>
        <v>1</v>
      </c>
      <c r="S68" s="202">
        <v>2</v>
      </c>
      <c r="T68" s="203"/>
      <c r="U68" s="203"/>
      <c r="V68" s="204"/>
      <c r="W68" s="204"/>
      <c r="X68" s="204"/>
      <c r="Y68" s="204"/>
      <c r="Z68" s="204"/>
      <c r="AA68" s="204"/>
      <c r="AB68" s="204"/>
      <c r="AC68" s="204"/>
      <c r="AD68" s="204"/>
    </row>
    <row r="69" s="153" customFormat="1" ht="32" customHeight="1" spans="1:30">
      <c r="A69" s="192"/>
      <c r="B69" s="231">
        <v>27</v>
      </c>
      <c r="C69" s="231">
        <v>30</v>
      </c>
      <c r="D69" s="194"/>
      <c r="E69" s="194"/>
      <c r="F69" s="194"/>
      <c r="G69" s="205">
        <v>1003573770</v>
      </c>
      <c r="H69" s="195">
        <f t="shared" si="1"/>
        <v>0</v>
      </c>
      <c r="I69" s="196"/>
      <c r="J69" s="252" t="s">
        <v>433</v>
      </c>
      <c r="K69" s="198" t="s">
        <v>20</v>
      </c>
      <c r="L69" s="198">
        <v>9787516759745</v>
      </c>
      <c r="M69" s="199">
        <v>21</v>
      </c>
      <c r="N69" s="200" t="s">
        <v>538</v>
      </c>
      <c r="O69" s="198"/>
      <c r="P69" s="198"/>
      <c r="Q69" s="202">
        <v>1003573770</v>
      </c>
      <c r="R69" s="202">
        <f>VLOOKUP(Q:Q,'[1]D内审明细（公共16+专业60=76本）'!C:K,8,0)</f>
        <v>1</v>
      </c>
      <c r="S69" s="202">
        <v>2</v>
      </c>
      <c r="T69" s="203"/>
      <c r="U69" s="203"/>
      <c r="V69" s="204"/>
      <c r="W69" s="204"/>
      <c r="X69" s="204"/>
      <c r="Y69" s="204"/>
      <c r="Z69" s="204"/>
      <c r="AA69" s="204"/>
      <c r="AB69" s="204"/>
      <c r="AC69" s="204"/>
      <c r="AD69" s="204"/>
    </row>
    <row r="70" s="153" customFormat="1" ht="32" customHeight="1" spans="1:30">
      <c r="A70" s="192"/>
      <c r="B70" s="231">
        <v>27</v>
      </c>
      <c r="C70" s="231">
        <v>30</v>
      </c>
      <c r="D70" s="194"/>
      <c r="E70" s="194"/>
      <c r="F70" s="194"/>
      <c r="G70" s="205">
        <v>1004082428</v>
      </c>
      <c r="H70" s="195">
        <f t="shared" si="1"/>
        <v>0</v>
      </c>
      <c r="I70" s="196" t="s">
        <v>653</v>
      </c>
      <c r="J70" s="197" t="s">
        <v>654</v>
      </c>
      <c r="K70" s="197" t="s">
        <v>20</v>
      </c>
      <c r="L70" s="198">
        <v>9787516774090</v>
      </c>
      <c r="M70" s="199">
        <v>37</v>
      </c>
      <c r="N70" s="200" t="s">
        <v>538</v>
      </c>
      <c r="O70" s="201"/>
      <c r="P70" s="201"/>
      <c r="Q70" s="202">
        <v>1004082428</v>
      </c>
      <c r="R70" s="202">
        <f>VLOOKUP(Q:Q,'[1]D内审明细（公共16+专业60=76本）'!C:K,8,0)</f>
        <v>1</v>
      </c>
      <c r="S70" s="202">
        <v>2</v>
      </c>
      <c r="T70" s="203"/>
      <c r="U70" s="203"/>
      <c r="V70" s="240" t="s">
        <v>655</v>
      </c>
      <c r="W70" s="204"/>
      <c r="X70" s="204"/>
      <c r="Y70" s="204"/>
      <c r="Z70" s="204"/>
      <c r="AA70" s="204"/>
      <c r="AB70" s="204"/>
      <c r="AC70" s="204"/>
      <c r="AD70" s="204"/>
    </row>
    <row r="71" s="153" customFormat="1" ht="32" customHeight="1" spans="1:30">
      <c r="A71" s="192"/>
      <c r="B71" s="231">
        <v>27</v>
      </c>
      <c r="C71" s="231">
        <v>30</v>
      </c>
      <c r="D71" s="194"/>
      <c r="E71" s="194"/>
      <c r="F71" s="194"/>
      <c r="G71" s="205">
        <v>1004103174</v>
      </c>
      <c r="H71" s="195">
        <f t="shared" si="1"/>
        <v>0</v>
      </c>
      <c r="I71" s="196"/>
      <c r="J71" s="197" t="s">
        <v>656</v>
      </c>
      <c r="K71" s="197" t="s">
        <v>20</v>
      </c>
      <c r="L71" s="198">
        <v>9787516775189</v>
      </c>
      <c r="M71" s="199">
        <v>15</v>
      </c>
      <c r="N71" s="200"/>
      <c r="O71" s="197"/>
      <c r="P71" s="197"/>
      <c r="Q71" s="202">
        <v>1004103174</v>
      </c>
      <c r="R71" s="202">
        <f>VLOOKUP(Q:Q,'[1]D内审明细（公共16+专业60=76本）'!C:K,8,0)</f>
        <v>1</v>
      </c>
      <c r="S71" s="202">
        <v>2</v>
      </c>
      <c r="T71" s="203"/>
      <c r="U71" s="203"/>
      <c r="V71" s="204" t="s">
        <v>657</v>
      </c>
      <c r="W71" s="204"/>
      <c r="X71" s="204"/>
      <c r="Y71" s="204"/>
      <c r="Z71" s="204"/>
      <c r="AA71" s="204"/>
      <c r="AB71" s="204"/>
      <c r="AC71" s="204"/>
      <c r="AD71" s="204"/>
    </row>
    <row r="72" s="153" customFormat="1" ht="32" customHeight="1" spans="1:30">
      <c r="A72" s="192"/>
      <c r="B72" s="229" t="s">
        <v>713</v>
      </c>
      <c r="C72" s="229" t="s">
        <v>714</v>
      </c>
      <c r="D72" s="229" t="s">
        <v>715</v>
      </c>
      <c r="E72" s="223" t="s">
        <v>716</v>
      </c>
      <c r="F72" s="194"/>
      <c r="G72" s="205">
        <v>0</v>
      </c>
      <c r="H72" s="195">
        <f t="shared" si="1"/>
        <v>0</v>
      </c>
      <c r="I72" s="181"/>
      <c r="J72" s="181"/>
      <c r="K72" s="182"/>
      <c r="L72" s="230" t="s">
        <v>24</v>
      </c>
      <c r="M72" s="199">
        <f>SUM(M59:M71)</f>
        <v>351.6</v>
      </c>
      <c r="N72" s="200"/>
      <c r="O72" s="197"/>
      <c r="P72" s="197"/>
      <c r="Q72" s="202"/>
      <c r="R72" s="202"/>
      <c r="S72" s="202"/>
      <c r="T72" s="203"/>
      <c r="U72" s="203"/>
      <c r="V72" s="204"/>
      <c r="W72" s="204"/>
      <c r="X72" s="204"/>
      <c r="Y72" s="204"/>
      <c r="Z72" s="204"/>
      <c r="AA72" s="204"/>
      <c r="AB72" s="204"/>
      <c r="AC72" s="204"/>
      <c r="AD72" s="204"/>
    </row>
    <row r="73" s="153" customFormat="1" ht="32" customHeight="1" spans="1:30">
      <c r="A73" s="192" t="s">
        <v>717</v>
      </c>
      <c r="B73" s="231">
        <v>31</v>
      </c>
      <c r="C73" s="231">
        <v>34</v>
      </c>
      <c r="D73" s="231">
        <v>28</v>
      </c>
      <c r="E73" s="223" t="s">
        <v>718</v>
      </c>
      <c r="F73" s="194"/>
      <c r="G73" s="205">
        <v>1003492685</v>
      </c>
      <c r="H73" s="195">
        <f t="shared" si="1"/>
        <v>0</v>
      </c>
      <c r="I73" s="196" t="s">
        <v>42</v>
      </c>
      <c r="J73" s="197" t="s">
        <v>224</v>
      </c>
      <c r="K73" s="197" t="s">
        <v>14</v>
      </c>
      <c r="L73" s="198">
        <v>9787040599022</v>
      </c>
      <c r="M73" s="199">
        <v>18</v>
      </c>
      <c r="N73" s="220"/>
      <c r="O73" s="201"/>
      <c r="P73" s="201"/>
      <c r="Q73" s="202">
        <v>1003492685</v>
      </c>
      <c r="R73" s="202">
        <f>VLOOKUP(Q:Q,'[1]D内审明细（公共16+专业60=76本）'!C:K,8,0)</f>
        <v>1</v>
      </c>
      <c r="S73" s="202"/>
      <c r="T73" s="203"/>
      <c r="U73" s="203"/>
      <c r="V73" s="204"/>
      <c r="W73" s="204"/>
      <c r="X73" s="204"/>
      <c r="Y73" s="204"/>
      <c r="Z73" s="204"/>
      <c r="AA73" s="204"/>
      <c r="AB73" s="204"/>
      <c r="AC73" s="204"/>
      <c r="AD73" s="204"/>
    </row>
    <row r="74" s="153" customFormat="1" ht="32" customHeight="1" spans="1:30">
      <c r="A74" s="192"/>
      <c r="B74" s="231">
        <v>31</v>
      </c>
      <c r="C74" s="231">
        <v>34</v>
      </c>
      <c r="D74" s="231">
        <v>28</v>
      </c>
      <c r="E74" s="223" t="s">
        <v>718</v>
      </c>
      <c r="F74" s="194"/>
      <c r="G74" s="241">
        <v>1003578488</v>
      </c>
      <c r="H74" s="195">
        <f t="shared" si="1"/>
        <v>0</v>
      </c>
      <c r="I74" s="196" t="s">
        <v>664</v>
      </c>
      <c r="J74" s="192" t="s">
        <v>45</v>
      </c>
      <c r="K74" s="192" t="s">
        <v>14</v>
      </c>
      <c r="L74" s="211">
        <v>9787040609110</v>
      </c>
      <c r="M74" s="199">
        <v>12.6</v>
      </c>
      <c r="N74" s="220" t="s">
        <v>538</v>
      </c>
      <c r="O74" s="201"/>
      <c r="P74" s="201"/>
      <c r="Q74" s="202">
        <v>1003578488</v>
      </c>
      <c r="R74" s="202">
        <f>VLOOKUP(Q:Q,'[1]D内审明细（公共16+专业60=76本）'!C:K,8,0)</f>
        <v>1</v>
      </c>
      <c r="S74" s="202"/>
      <c r="T74" s="203"/>
      <c r="U74" s="203"/>
      <c r="V74" s="204"/>
      <c r="W74" s="204"/>
      <c r="X74" s="204"/>
      <c r="Y74" s="204"/>
      <c r="Z74" s="204"/>
      <c r="AA74" s="204"/>
      <c r="AB74" s="204"/>
      <c r="AC74" s="204"/>
      <c r="AD74" s="204"/>
    </row>
    <row r="75" s="153" customFormat="1" ht="32" customHeight="1" spans="1:30">
      <c r="A75" s="192"/>
      <c r="B75" s="231">
        <v>31</v>
      </c>
      <c r="C75" s="231">
        <v>34</v>
      </c>
      <c r="D75" s="231">
        <v>28</v>
      </c>
      <c r="E75" s="223" t="s">
        <v>718</v>
      </c>
      <c r="F75" s="194"/>
      <c r="G75" s="205">
        <v>1003411895</v>
      </c>
      <c r="H75" s="195">
        <f t="shared" si="1"/>
        <v>0</v>
      </c>
      <c r="I75" s="212" t="s">
        <v>665</v>
      </c>
      <c r="J75" s="192" t="s">
        <v>47</v>
      </c>
      <c r="K75" s="192" t="s">
        <v>20</v>
      </c>
      <c r="L75" s="211">
        <v>9787516753354</v>
      </c>
      <c r="M75" s="199">
        <v>18</v>
      </c>
      <c r="N75" s="200" t="s">
        <v>538</v>
      </c>
      <c r="O75" s="201"/>
      <c r="P75" s="201"/>
      <c r="Q75" s="202">
        <v>1003411895</v>
      </c>
      <c r="R75" s="202">
        <f>VLOOKUP(Q:Q,'[1]D内审明细（公共16+专业60=76本）'!C:K,8,0)</f>
        <v>1</v>
      </c>
      <c r="S75" s="202"/>
      <c r="T75" s="203"/>
      <c r="U75" s="203"/>
      <c r="V75" s="204"/>
      <c r="W75" s="204"/>
      <c r="X75" s="204"/>
      <c r="Y75" s="204"/>
      <c r="Z75" s="204"/>
      <c r="AA75" s="204"/>
      <c r="AB75" s="204"/>
      <c r="AC75" s="204"/>
      <c r="AD75" s="204"/>
    </row>
    <row r="76" s="153" customFormat="1" ht="32" customHeight="1" spans="1:30">
      <c r="A76" s="192"/>
      <c r="B76" s="231">
        <v>31</v>
      </c>
      <c r="C76" s="231">
        <v>34</v>
      </c>
      <c r="D76" s="231">
        <v>28</v>
      </c>
      <c r="E76" s="223" t="s">
        <v>718</v>
      </c>
      <c r="F76" s="194"/>
      <c r="G76" s="205">
        <v>1003986862</v>
      </c>
      <c r="H76" s="195">
        <f t="shared" si="1"/>
        <v>0</v>
      </c>
      <c r="I76" s="213" t="s">
        <v>668</v>
      </c>
      <c r="J76" s="214" t="s">
        <v>669</v>
      </c>
      <c r="K76" s="214" t="s">
        <v>620</v>
      </c>
      <c r="L76" s="211">
        <v>9787114203688</v>
      </c>
      <c r="M76" s="199">
        <v>39</v>
      </c>
      <c r="N76" s="220"/>
      <c r="O76" s="201"/>
      <c r="P76" s="201"/>
      <c r="Q76" s="202">
        <v>1003986862</v>
      </c>
      <c r="R76" s="202">
        <f>VLOOKUP(Q:Q,'[1]D内审明细（公共16+专业60=76本）'!C:K,8,0)</f>
        <v>1</v>
      </c>
      <c r="S76" s="202">
        <v>3</v>
      </c>
      <c r="T76" s="203"/>
      <c r="U76" s="203"/>
      <c r="V76" s="204"/>
      <c r="W76" s="204"/>
      <c r="X76" s="204"/>
      <c r="Y76" s="204"/>
      <c r="Z76" s="204"/>
      <c r="AA76" s="204"/>
      <c r="AB76" s="204"/>
      <c r="AC76" s="204"/>
      <c r="AD76" s="204"/>
    </row>
    <row r="77" s="153" customFormat="1" ht="32" customHeight="1" spans="1:30">
      <c r="A77" s="192"/>
      <c r="B77" s="231">
        <v>31</v>
      </c>
      <c r="C77" s="231">
        <v>34</v>
      </c>
      <c r="D77" s="231">
        <v>28</v>
      </c>
      <c r="E77" s="223" t="s">
        <v>718</v>
      </c>
      <c r="F77" s="194"/>
      <c r="G77" s="205">
        <v>1003860749</v>
      </c>
      <c r="H77" s="195">
        <f t="shared" si="1"/>
        <v>0</v>
      </c>
      <c r="I77" s="213" t="s">
        <v>670</v>
      </c>
      <c r="J77" s="209" t="s">
        <v>670</v>
      </c>
      <c r="K77" s="214" t="s">
        <v>620</v>
      </c>
      <c r="L77" s="211">
        <v>9787114196560</v>
      </c>
      <c r="M77" s="199">
        <v>36</v>
      </c>
      <c r="N77" s="220"/>
      <c r="O77" s="201"/>
      <c r="P77" s="201"/>
      <c r="Q77" s="202">
        <v>1003860749</v>
      </c>
      <c r="R77" s="202">
        <f>VLOOKUP(Q:Q,'[1]D内审明细（公共16+专业60=76本）'!C:K,8,0)</f>
        <v>1</v>
      </c>
      <c r="S77" s="202">
        <v>3</v>
      </c>
      <c r="T77" s="203"/>
      <c r="U77" s="203"/>
      <c r="V77" s="204"/>
      <c r="W77" s="204"/>
      <c r="X77" s="204"/>
      <c r="Y77" s="204"/>
      <c r="Z77" s="204"/>
      <c r="AA77" s="204"/>
      <c r="AB77" s="204"/>
      <c r="AC77" s="204"/>
      <c r="AD77" s="204"/>
    </row>
    <row r="78" s="153" customFormat="1" ht="32" customHeight="1" spans="1:30">
      <c r="A78" s="192"/>
      <c r="B78" s="231">
        <v>31</v>
      </c>
      <c r="C78" s="231">
        <v>34</v>
      </c>
      <c r="D78" s="231">
        <v>28</v>
      </c>
      <c r="E78" s="223" t="s">
        <v>718</v>
      </c>
      <c r="F78" s="194"/>
      <c r="G78" s="205">
        <v>1003916755</v>
      </c>
      <c r="H78" s="195">
        <f t="shared" si="1"/>
        <v>0</v>
      </c>
      <c r="I78" s="196" t="s">
        <v>671</v>
      </c>
      <c r="J78" s="209" t="s">
        <v>671</v>
      </c>
      <c r="K78" s="209" t="s">
        <v>299</v>
      </c>
      <c r="L78" s="239">
        <v>9787111772972</v>
      </c>
      <c r="M78" s="199">
        <v>39.8</v>
      </c>
      <c r="N78" s="220"/>
      <c r="O78" s="201"/>
      <c r="P78" s="201"/>
      <c r="Q78" s="202">
        <v>1003916755</v>
      </c>
      <c r="R78" s="202">
        <f>VLOOKUP(Q:Q,'[1]D内审明细（公共16+专业60=76本）'!C:K,8,0)</f>
        <v>1</v>
      </c>
      <c r="S78" s="202">
        <v>3</v>
      </c>
      <c r="T78" s="222" t="s">
        <v>719</v>
      </c>
      <c r="U78" s="242" t="s">
        <v>720</v>
      </c>
      <c r="V78" s="204"/>
      <c r="W78" s="204"/>
      <c r="X78" s="204"/>
      <c r="Y78" s="204"/>
      <c r="Z78" s="204"/>
      <c r="AA78" s="204"/>
      <c r="AB78" s="204"/>
      <c r="AC78" s="204"/>
      <c r="AD78" s="204"/>
    </row>
    <row r="79" s="153" customFormat="1" ht="32" customHeight="1" spans="1:30">
      <c r="A79" s="192"/>
      <c r="B79" s="231">
        <v>31</v>
      </c>
      <c r="C79" s="231">
        <v>34</v>
      </c>
      <c r="D79" s="231">
        <v>28</v>
      </c>
      <c r="E79" s="223" t="s">
        <v>718</v>
      </c>
      <c r="F79" s="194"/>
      <c r="G79" s="195">
        <v>1004106455</v>
      </c>
      <c r="H79" s="195">
        <f t="shared" si="1"/>
        <v>0</v>
      </c>
      <c r="I79" s="196" t="s">
        <v>674</v>
      </c>
      <c r="J79" s="215" t="s">
        <v>675</v>
      </c>
      <c r="K79" s="216" t="s">
        <v>74</v>
      </c>
      <c r="L79" s="217">
        <v>9787121522857</v>
      </c>
      <c r="M79" s="199">
        <v>49</v>
      </c>
      <c r="N79" s="220" t="s">
        <v>538</v>
      </c>
      <c r="O79" s="201"/>
      <c r="P79" s="201"/>
      <c r="Q79" s="202">
        <v>1004106455</v>
      </c>
      <c r="R79" s="202">
        <f>VLOOKUP(Q:Q,'[1]D内审明细（公共16+专业60=76本）'!C:K,8,0)</f>
        <v>1</v>
      </c>
      <c r="S79" s="202">
        <v>3</v>
      </c>
      <c r="T79" s="203"/>
      <c r="U79" s="203"/>
      <c r="V79" s="204" t="s">
        <v>676</v>
      </c>
      <c r="W79" s="204"/>
      <c r="X79" s="204"/>
      <c r="Y79" s="204"/>
      <c r="Z79" s="204"/>
      <c r="AA79" s="204"/>
      <c r="AB79" s="204"/>
      <c r="AC79" s="204"/>
      <c r="AD79" s="204"/>
    </row>
    <row r="80" s="153" customFormat="1" ht="32" customHeight="1" spans="1:30">
      <c r="A80" s="192"/>
      <c r="B80" s="231">
        <v>31</v>
      </c>
      <c r="C80" s="231">
        <v>34</v>
      </c>
      <c r="D80" s="231">
        <v>28</v>
      </c>
      <c r="E80" s="223" t="s">
        <v>718</v>
      </c>
      <c r="F80" s="194"/>
      <c r="G80" s="205">
        <v>1003574301</v>
      </c>
      <c r="H80" s="195">
        <f t="shared" si="1"/>
        <v>0</v>
      </c>
      <c r="I80" s="196" t="s">
        <v>677</v>
      </c>
      <c r="J80" s="209" t="s">
        <v>678</v>
      </c>
      <c r="K80" s="209" t="s">
        <v>620</v>
      </c>
      <c r="L80" s="243">
        <v>9787114187759</v>
      </c>
      <c r="M80" s="199">
        <v>39</v>
      </c>
      <c r="N80" s="220" t="s">
        <v>538</v>
      </c>
      <c r="O80" s="201"/>
      <c r="P80" s="201"/>
      <c r="Q80" s="202">
        <v>1003574301</v>
      </c>
      <c r="R80" s="202">
        <f>VLOOKUP(Q:Q,'[1]D内审明细（公共16+专业60=76本）'!C:K,8,0)</f>
        <v>1</v>
      </c>
      <c r="S80" s="202">
        <v>3</v>
      </c>
      <c r="T80" s="203"/>
      <c r="U80" s="203"/>
      <c r="V80" s="204"/>
      <c r="W80" s="204"/>
      <c r="X80" s="204"/>
      <c r="Y80" s="204"/>
      <c r="Z80" s="204"/>
      <c r="AA80" s="204"/>
      <c r="AB80" s="204"/>
      <c r="AC80" s="204"/>
      <c r="AD80" s="204"/>
    </row>
    <row r="81" s="153" customFormat="1" ht="32" customHeight="1" spans="1:30">
      <c r="A81" s="192"/>
      <c r="B81" s="229" t="s">
        <v>721</v>
      </c>
      <c r="C81" s="229" t="s">
        <v>722</v>
      </c>
      <c r="D81" s="194"/>
      <c r="E81" s="194"/>
      <c r="F81" s="194"/>
      <c r="G81" s="205">
        <v>0</v>
      </c>
      <c r="H81" s="195">
        <f t="shared" si="1"/>
        <v>0</v>
      </c>
      <c r="I81" s="181"/>
      <c r="J81" s="181"/>
      <c r="K81" s="182"/>
      <c r="L81" s="230" t="s">
        <v>24</v>
      </c>
      <c r="M81" s="199">
        <f>SUM(M73:M80)</f>
        <v>251.4</v>
      </c>
      <c r="N81" s="220"/>
      <c r="O81" s="201"/>
      <c r="P81" s="201"/>
      <c r="Q81" s="202"/>
      <c r="R81" s="202"/>
      <c r="S81" s="202"/>
      <c r="T81" s="203"/>
      <c r="U81" s="203"/>
      <c r="V81" s="204"/>
      <c r="W81" s="204"/>
      <c r="X81" s="204"/>
      <c r="Y81" s="204"/>
      <c r="Z81" s="204"/>
      <c r="AA81" s="204"/>
      <c r="AB81" s="204"/>
      <c r="AC81" s="204"/>
      <c r="AD81" s="204"/>
    </row>
    <row r="82" s="153" customFormat="1" ht="33" customHeight="1" spans="1:30">
      <c r="A82" s="192" t="s">
        <v>723</v>
      </c>
      <c r="B82" s="231">
        <v>41</v>
      </c>
      <c r="C82" s="231">
        <v>45</v>
      </c>
      <c r="D82" s="194"/>
      <c r="E82" s="194"/>
      <c r="F82" s="194"/>
      <c r="G82" s="205">
        <v>1003586329</v>
      </c>
      <c r="H82" s="195">
        <f t="shared" si="1"/>
        <v>0</v>
      </c>
      <c r="I82" s="196" t="s">
        <v>13</v>
      </c>
      <c r="J82" s="197" t="s">
        <v>13</v>
      </c>
      <c r="K82" s="197" t="s">
        <v>14</v>
      </c>
      <c r="L82" s="198">
        <v>9787040610536</v>
      </c>
      <c r="M82" s="199">
        <v>26</v>
      </c>
      <c r="N82" s="220"/>
      <c r="O82" s="201"/>
      <c r="P82" s="201"/>
      <c r="Q82" s="202">
        <v>1003586329</v>
      </c>
      <c r="R82" s="202">
        <f>VLOOKUP(Q:Q,'[1]D内审明细（公共16+专业60=76本）'!C:K,8,0)</f>
        <v>1</v>
      </c>
      <c r="S82" s="202"/>
      <c r="T82" s="203"/>
      <c r="U82" s="203"/>
      <c r="V82" s="204"/>
      <c r="W82" s="204"/>
      <c r="X82" s="204"/>
      <c r="Y82" s="204"/>
      <c r="Z82" s="204"/>
      <c r="AA82" s="204"/>
      <c r="AB82" s="204"/>
      <c r="AC82" s="204"/>
      <c r="AD82" s="204"/>
    </row>
    <row r="83" s="153" customFormat="1" ht="33" customHeight="1" spans="1:30">
      <c r="A83" s="192"/>
      <c r="B83" s="231">
        <v>41</v>
      </c>
      <c r="C83" s="231">
        <v>45</v>
      </c>
      <c r="D83" s="194"/>
      <c r="E83" s="194"/>
      <c r="F83" s="194"/>
      <c r="G83" s="205">
        <v>1003473003</v>
      </c>
      <c r="H83" s="195">
        <f t="shared" si="1"/>
        <v>0</v>
      </c>
      <c r="I83" s="196" t="s">
        <v>687</v>
      </c>
      <c r="J83" s="209" t="s">
        <v>688</v>
      </c>
      <c r="K83" s="244" t="s">
        <v>20</v>
      </c>
      <c r="L83" s="198">
        <v>9787516755143</v>
      </c>
      <c r="M83" s="199">
        <v>30</v>
      </c>
      <c r="N83" s="220"/>
      <c r="O83" s="201"/>
      <c r="P83" s="201"/>
      <c r="Q83" s="248">
        <v>1003473003</v>
      </c>
      <c r="R83" s="202">
        <f>VLOOKUP(Q:Q,'[1]D内审明细（公共16+专业60=76本）'!C:K,8,0)</f>
        <v>1</v>
      </c>
      <c r="S83" s="202">
        <v>2</v>
      </c>
      <c r="T83" s="203"/>
      <c r="U83" s="203"/>
      <c r="V83" s="204" t="s">
        <v>724</v>
      </c>
      <c r="W83" s="204" t="s">
        <v>691</v>
      </c>
      <c r="X83" s="204"/>
      <c r="Y83" s="204"/>
      <c r="Z83" s="204"/>
      <c r="AA83" s="204"/>
      <c r="AB83" s="204"/>
      <c r="AC83" s="204"/>
      <c r="AD83" s="204"/>
    </row>
    <row r="84" s="153" customFormat="1" ht="33" customHeight="1" spans="1:30">
      <c r="A84" s="192"/>
      <c r="B84" s="231">
        <v>41</v>
      </c>
      <c r="C84" s="231">
        <v>45</v>
      </c>
      <c r="D84" s="194"/>
      <c r="E84" s="194"/>
      <c r="F84" s="194"/>
      <c r="G84" s="205">
        <v>1003831607</v>
      </c>
      <c r="H84" s="195">
        <f t="shared" si="1"/>
        <v>0</v>
      </c>
      <c r="I84" s="213" t="s">
        <v>692</v>
      </c>
      <c r="J84" s="249" t="s">
        <v>693</v>
      </c>
      <c r="K84" s="209" t="s">
        <v>620</v>
      </c>
      <c r="L84" s="622" t="s">
        <v>694</v>
      </c>
      <c r="M84" s="199">
        <v>58</v>
      </c>
      <c r="N84" s="220"/>
      <c r="O84" s="201"/>
      <c r="P84" s="201"/>
      <c r="Q84" s="202">
        <v>1003831607</v>
      </c>
      <c r="R84" s="202">
        <f>VLOOKUP(Q:Q,'[1]D内审明细（公共16+专业60=76本）'!C:K,8,0)</f>
        <v>1</v>
      </c>
      <c r="S84" s="202">
        <v>2</v>
      </c>
      <c r="T84" s="203"/>
      <c r="U84" s="203"/>
      <c r="V84" s="204"/>
      <c r="W84" s="204"/>
      <c r="X84" s="204"/>
      <c r="Y84" s="204"/>
      <c r="Z84" s="204"/>
      <c r="AA84" s="204"/>
      <c r="AB84" s="204"/>
      <c r="AC84" s="204"/>
      <c r="AD84" s="204"/>
    </row>
    <row r="85" s="153" customFormat="1" ht="33" customHeight="1" spans="1:30">
      <c r="A85" s="192"/>
      <c r="B85" s="231">
        <v>41</v>
      </c>
      <c r="C85" s="231">
        <v>45</v>
      </c>
      <c r="D85" s="194"/>
      <c r="E85" s="194"/>
      <c r="F85" s="194"/>
      <c r="G85" s="205">
        <v>1003332875</v>
      </c>
      <c r="H85" s="195">
        <f t="shared" si="1"/>
        <v>0</v>
      </c>
      <c r="I85" s="253" t="s">
        <v>695</v>
      </c>
      <c r="J85" s="215" t="s">
        <v>696</v>
      </c>
      <c r="K85" s="216" t="s">
        <v>20</v>
      </c>
      <c r="L85" s="217">
        <v>9787516749524</v>
      </c>
      <c r="M85" s="199">
        <v>41</v>
      </c>
      <c r="N85" s="200" t="s">
        <v>538</v>
      </c>
      <c r="O85" s="201"/>
      <c r="P85" s="201"/>
      <c r="Q85" s="202">
        <v>1003332875</v>
      </c>
      <c r="R85" s="202">
        <f>VLOOKUP(Q:Q,'[1]D内审明细（公共16+专业60=76本）'!C:K,8,0)</f>
        <v>1</v>
      </c>
      <c r="S85" s="202">
        <v>2</v>
      </c>
      <c r="T85" s="203"/>
      <c r="U85" s="203"/>
      <c r="V85" s="204"/>
      <c r="W85" s="204"/>
      <c r="X85" s="204"/>
      <c r="Y85" s="204"/>
      <c r="Z85" s="204"/>
      <c r="AA85" s="204"/>
      <c r="AB85" s="204"/>
      <c r="AC85" s="204"/>
      <c r="AD85" s="204"/>
    </row>
    <row r="86" s="153" customFormat="1" ht="33" customHeight="1" spans="1:30">
      <c r="A86" s="192"/>
      <c r="B86" s="231">
        <v>41</v>
      </c>
      <c r="C86" s="231">
        <v>45</v>
      </c>
      <c r="D86" s="194"/>
      <c r="E86" s="194"/>
      <c r="F86" s="194"/>
      <c r="G86" s="205">
        <v>1003256392</v>
      </c>
      <c r="H86" s="195">
        <f t="shared" si="1"/>
        <v>0</v>
      </c>
      <c r="I86" s="254"/>
      <c r="J86" s="215" t="s">
        <v>697</v>
      </c>
      <c r="K86" s="216" t="s">
        <v>20</v>
      </c>
      <c r="L86" s="217">
        <v>9787516749548</v>
      </c>
      <c r="M86" s="199">
        <v>10</v>
      </c>
      <c r="N86" s="200" t="s">
        <v>538</v>
      </c>
      <c r="O86" s="215"/>
      <c r="P86" s="216"/>
      <c r="Q86" s="202">
        <v>1003256392</v>
      </c>
      <c r="R86" s="202">
        <f>VLOOKUP(Q:Q,'[1]D内审明细（公共16+专业60=76本）'!C:K,8,0)</f>
        <v>1</v>
      </c>
      <c r="S86" s="202">
        <v>2</v>
      </c>
      <c r="T86" s="203"/>
      <c r="U86" s="203"/>
      <c r="V86" s="204"/>
      <c r="W86" s="204"/>
      <c r="X86" s="204"/>
      <c r="Y86" s="204"/>
      <c r="Z86" s="204"/>
      <c r="AA86" s="204"/>
      <c r="AB86" s="204"/>
      <c r="AC86" s="204"/>
      <c r="AD86" s="204"/>
    </row>
    <row r="87" s="153" customFormat="1" ht="33" customHeight="1" spans="1:30">
      <c r="A87" s="192"/>
      <c r="B87" s="231">
        <v>41</v>
      </c>
      <c r="C87" s="231">
        <v>45</v>
      </c>
      <c r="D87" s="194"/>
      <c r="E87" s="194"/>
      <c r="F87" s="194"/>
      <c r="G87" s="205">
        <v>1003525274</v>
      </c>
      <c r="H87" s="195">
        <f t="shared" ref="H87:H150" si="2">G87-Q87</f>
        <v>0</v>
      </c>
      <c r="I87" s="196" t="s">
        <v>698</v>
      </c>
      <c r="J87" s="209" t="s">
        <v>699</v>
      </c>
      <c r="K87" s="209" t="s">
        <v>700</v>
      </c>
      <c r="L87" s="618" t="s">
        <v>701</v>
      </c>
      <c r="M87" s="199">
        <v>49.9</v>
      </c>
      <c r="N87" s="220" t="s">
        <v>538</v>
      </c>
      <c r="O87" s="201"/>
      <c r="P87" s="201"/>
      <c r="Q87" s="202">
        <v>1003525274</v>
      </c>
      <c r="R87" s="202">
        <f>VLOOKUP(Q:Q,'[1]D内审明细（公共16+专业60=76本）'!C:K,8,0)</f>
        <v>1</v>
      </c>
      <c r="S87" s="202">
        <v>2</v>
      </c>
      <c r="T87" s="203"/>
      <c r="U87" s="203"/>
      <c r="V87" s="204"/>
      <c r="W87" s="204"/>
      <c r="X87" s="204"/>
      <c r="Y87" s="204"/>
      <c r="Z87" s="204"/>
      <c r="AA87" s="204"/>
      <c r="AB87" s="204"/>
      <c r="AC87" s="204"/>
      <c r="AD87" s="204"/>
    </row>
    <row r="88" s="153" customFormat="1" ht="33" customHeight="1" spans="1:30">
      <c r="A88" s="192"/>
      <c r="B88" s="231">
        <v>41</v>
      </c>
      <c r="C88" s="231">
        <v>45</v>
      </c>
      <c r="D88" s="194"/>
      <c r="E88" s="194"/>
      <c r="F88" s="194"/>
      <c r="G88" s="205">
        <v>1003091938</v>
      </c>
      <c r="H88" s="195">
        <f t="shared" si="2"/>
        <v>0</v>
      </c>
      <c r="I88" s="196" t="s">
        <v>702</v>
      </c>
      <c r="J88" s="209" t="s">
        <v>703</v>
      </c>
      <c r="K88" s="209" t="s">
        <v>20</v>
      </c>
      <c r="L88" s="618" t="s">
        <v>704</v>
      </c>
      <c r="M88" s="199">
        <v>24</v>
      </c>
      <c r="N88" s="220" t="s">
        <v>538</v>
      </c>
      <c r="O88" s="201"/>
      <c r="P88" s="201"/>
      <c r="Q88" s="202">
        <v>1003091938</v>
      </c>
      <c r="R88" s="202">
        <f>VLOOKUP(Q:Q,'[1]D内审明细（公共16+专业60=76本）'!C:K,8,0)</f>
        <v>1</v>
      </c>
      <c r="S88" s="202">
        <v>2</v>
      </c>
      <c r="T88" s="203"/>
      <c r="U88" s="203"/>
      <c r="V88" s="204"/>
      <c r="W88" s="204"/>
      <c r="X88" s="204"/>
      <c r="Y88" s="204"/>
      <c r="Z88" s="204"/>
      <c r="AA88" s="204"/>
      <c r="AB88" s="204"/>
      <c r="AC88" s="204"/>
      <c r="AD88" s="204"/>
    </row>
    <row r="89" s="153" customFormat="1" ht="33" customHeight="1" spans="1:30">
      <c r="A89" s="192"/>
      <c r="B89" s="229" t="s">
        <v>725</v>
      </c>
      <c r="C89" s="194"/>
      <c r="D89" s="194"/>
      <c r="E89" s="194"/>
      <c r="F89" s="194"/>
      <c r="G89" s="205">
        <v>0</v>
      </c>
      <c r="H89" s="195">
        <f t="shared" si="2"/>
        <v>0</v>
      </c>
      <c r="I89" s="181"/>
      <c r="J89" s="181"/>
      <c r="K89" s="182"/>
      <c r="L89" s="230" t="s">
        <v>24</v>
      </c>
      <c r="M89" s="199">
        <f>SUM(M82:M88)</f>
        <v>238.9</v>
      </c>
      <c r="N89" s="220"/>
      <c r="O89" s="201"/>
      <c r="P89" s="201"/>
      <c r="Q89" s="202"/>
      <c r="R89" s="202"/>
      <c r="S89" s="202"/>
      <c r="T89" s="203"/>
      <c r="U89" s="203"/>
      <c r="V89" s="204"/>
      <c r="W89" s="204"/>
      <c r="X89" s="204"/>
      <c r="Y89" s="204"/>
      <c r="Z89" s="204"/>
      <c r="AA89" s="204"/>
      <c r="AB89" s="204"/>
      <c r="AC89" s="204"/>
      <c r="AD89" s="204"/>
    </row>
    <row r="90" s="153" customFormat="1" ht="36" customHeight="1" spans="1:30">
      <c r="A90" s="192" t="s">
        <v>726</v>
      </c>
      <c r="B90" s="231">
        <v>20</v>
      </c>
      <c r="C90" s="194"/>
      <c r="D90" s="194"/>
      <c r="E90" s="194"/>
      <c r="F90" s="194"/>
      <c r="G90" s="205">
        <v>1003534711</v>
      </c>
      <c r="H90" s="195">
        <f t="shared" si="2"/>
        <v>0</v>
      </c>
      <c r="I90" s="212" t="s">
        <v>727</v>
      </c>
      <c r="J90" s="215" t="s">
        <v>727</v>
      </c>
      <c r="K90" s="216" t="s">
        <v>20</v>
      </c>
      <c r="L90" s="217">
        <v>9787516756768</v>
      </c>
      <c r="M90" s="199">
        <v>19</v>
      </c>
      <c r="N90" s="200" t="s">
        <v>538</v>
      </c>
      <c r="O90" s="201"/>
      <c r="P90" s="201"/>
      <c r="Q90" s="202">
        <v>1003534711</v>
      </c>
      <c r="R90" s="202">
        <f>VLOOKUP(Q:Q,'[1]D内审明细（公共16+专业60=76本）'!C:K,8,0)</f>
        <v>1</v>
      </c>
      <c r="S90" s="202">
        <v>2</v>
      </c>
      <c r="T90" s="203"/>
      <c r="U90" s="203"/>
      <c r="V90" s="204"/>
      <c r="W90" s="204"/>
      <c r="X90" s="204"/>
      <c r="Y90" s="204"/>
      <c r="Z90" s="204"/>
      <c r="AA90" s="204"/>
      <c r="AB90" s="204"/>
      <c r="AC90" s="204"/>
      <c r="AD90" s="204"/>
    </row>
    <row r="91" s="153" customFormat="1" ht="36" customHeight="1" spans="1:30">
      <c r="A91" s="192"/>
      <c r="B91" s="231">
        <v>20</v>
      </c>
      <c r="C91" s="194"/>
      <c r="D91" s="194"/>
      <c r="E91" s="194"/>
      <c r="F91" s="194"/>
      <c r="G91" s="205">
        <v>1003503775</v>
      </c>
      <c r="H91" s="195">
        <f t="shared" si="2"/>
        <v>0</v>
      </c>
      <c r="I91" s="212" t="s">
        <v>728</v>
      </c>
      <c r="J91" s="215" t="s">
        <v>729</v>
      </c>
      <c r="K91" s="216" t="s">
        <v>20</v>
      </c>
      <c r="L91" s="217">
        <v>9787516756751</v>
      </c>
      <c r="M91" s="199">
        <v>24</v>
      </c>
      <c r="N91" s="200" t="s">
        <v>538</v>
      </c>
      <c r="O91" s="201"/>
      <c r="P91" s="201"/>
      <c r="Q91" s="202">
        <v>1003503775</v>
      </c>
      <c r="R91" s="202">
        <f>VLOOKUP(Q:Q,'[1]D内审明细（公共16+专业60=76本）'!C:K,8,0)</f>
        <v>1</v>
      </c>
      <c r="S91" s="202">
        <v>2</v>
      </c>
      <c r="T91" s="203"/>
      <c r="U91" s="203"/>
      <c r="V91" s="204"/>
      <c r="W91" s="204"/>
      <c r="X91" s="204"/>
      <c r="Y91" s="204"/>
      <c r="Z91" s="204"/>
      <c r="AA91" s="204"/>
      <c r="AB91" s="204"/>
      <c r="AC91" s="204"/>
      <c r="AD91" s="204"/>
    </row>
    <row r="92" s="153" customFormat="1" ht="36" customHeight="1" spans="1:30">
      <c r="A92" s="192"/>
      <c r="B92" s="229" t="s">
        <v>730</v>
      </c>
      <c r="C92" s="194"/>
      <c r="D92" s="194"/>
      <c r="E92" s="194"/>
      <c r="F92" s="194"/>
      <c r="G92" s="205">
        <v>0</v>
      </c>
      <c r="H92" s="195">
        <f t="shared" si="2"/>
        <v>0</v>
      </c>
      <c r="I92" s="181"/>
      <c r="J92" s="181"/>
      <c r="K92" s="182"/>
      <c r="L92" s="230" t="s">
        <v>24</v>
      </c>
      <c r="M92" s="199">
        <f>SUM(M90:M91)</f>
        <v>43</v>
      </c>
      <c r="N92" s="220"/>
      <c r="O92" s="201"/>
      <c r="P92" s="201"/>
      <c r="Q92" s="202"/>
      <c r="R92" s="202"/>
      <c r="S92" s="202"/>
      <c r="T92" s="203"/>
      <c r="U92" s="203"/>
      <c r="V92" s="204"/>
      <c r="W92" s="204"/>
      <c r="X92" s="204"/>
      <c r="Y92" s="204"/>
      <c r="Z92" s="204"/>
      <c r="AA92" s="204"/>
      <c r="AB92" s="204"/>
      <c r="AC92" s="204"/>
      <c r="AD92" s="204"/>
    </row>
    <row r="93" s="153" customFormat="1" ht="36" customHeight="1" spans="1:30">
      <c r="A93" s="192" t="s">
        <v>731</v>
      </c>
      <c r="B93" s="193">
        <v>40</v>
      </c>
      <c r="C93" s="194"/>
      <c r="D93" s="194"/>
      <c r="E93" s="194"/>
      <c r="F93" s="194"/>
      <c r="G93" s="205">
        <v>1003534711</v>
      </c>
      <c r="H93" s="195">
        <f t="shared" si="2"/>
        <v>0</v>
      </c>
      <c r="I93" s="212" t="s">
        <v>727</v>
      </c>
      <c r="J93" s="215" t="s">
        <v>727</v>
      </c>
      <c r="K93" s="216" t="s">
        <v>20</v>
      </c>
      <c r="L93" s="217">
        <v>9787516756768</v>
      </c>
      <c r="M93" s="199">
        <v>19</v>
      </c>
      <c r="N93" s="200" t="s">
        <v>538</v>
      </c>
      <c r="O93" s="201"/>
      <c r="P93" s="201"/>
      <c r="Q93" s="202">
        <v>1003534711</v>
      </c>
      <c r="R93" s="202">
        <f>VLOOKUP(Q:Q,'[1]D内审明细（公共16+专业60=76本）'!C:K,8,0)</f>
        <v>1</v>
      </c>
      <c r="S93" s="202">
        <v>2</v>
      </c>
      <c r="T93" s="203"/>
      <c r="U93" s="203"/>
      <c r="V93" s="204"/>
      <c r="W93" s="204"/>
      <c r="X93" s="204"/>
      <c r="Y93" s="204"/>
      <c r="Z93" s="204"/>
      <c r="AA93" s="204"/>
      <c r="AB93" s="204"/>
      <c r="AC93" s="204"/>
      <c r="AD93" s="204"/>
    </row>
    <row r="94" s="153" customFormat="1" ht="36" customHeight="1" spans="1:30">
      <c r="A94" s="192"/>
      <c r="B94" s="193">
        <v>40</v>
      </c>
      <c r="C94" s="194"/>
      <c r="D94" s="194"/>
      <c r="E94" s="194"/>
      <c r="F94" s="194"/>
      <c r="G94" s="205">
        <v>1003503775</v>
      </c>
      <c r="H94" s="195">
        <f t="shared" si="2"/>
        <v>0</v>
      </c>
      <c r="I94" s="212" t="s">
        <v>728</v>
      </c>
      <c r="J94" s="215" t="s">
        <v>729</v>
      </c>
      <c r="K94" s="216" t="s">
        <v>20</v>
      </c>
      <c r="L94" s="217">
        <v>9787516756751</v>
      </c>
      <c r="M94" s="199">
        <v>24</v>
      </c>
      <c r="N94" s="200" t="s">
        <v>538</v>
      </c>
      <c r="O94" s="201"/>
      <c r="P94" s="201"/>
      <c r="Q94" s="202">
        <v>1003503775</v>
      </c>
      <c r="R94" s="202">
        <f>VLOOKUP(Q:Q,'[1]D内审明细（公共16+专业60=76本）'!C:K,8,0)</f>
        <v>1</v>
      </c>
      <c r="S94" s="202">
        <v>2</v>
      </c>
      <c r="T94" s="203"/>
      <c r="U94" s="203"/>
      <c r="V94" s="204"/>
      <c r="W94" s="204"/>
      <c r="X94" s="204"/>
      <c r="Y94" s="204"/>
      <c r="Z94" s="204"/>
      <c r="AA94" s="204"/>
      <c r="AB94" s="204"/>
      <c r="AC94" s="204"/>
      <c r="AD94" s="204"/>
    </row>
    <row r="95" s="153" customFormat="1" ht="36" customHeight="1" spans="1:30">
      <c r="A95" s="192"/>
      <c r="B95" s="229" t="s">
        <v>732</v>
      </c>
      <c r="C95" s="229" t="s">
        <v>733</v>
      </c>
      <c r="D95" s="194"/>
      <c r="E95" s="194"/>
      <c r="F95" s="194"/>
      <c r="G95" s="205">
        <v>0</v>
      </c>
      <c r="H95" s="195">
        <f t="shared" si="2"/>
        <v>0</v>
      </c>
      <c r="I95" s="181"/>
      <c r="J95" s="181"/>
      <c r="K95" s="182"/>
      <c r="L95" s="230" t="s">
        <v>24</v>
      </c>
      <c r="M95" s="199">
        <f>SUM(M93:M94)</f>
        <v>43</v>
      </c>
      <c r="N95" s="220"/>
      <c r="O95" s="201"/>
      <c r="P95" s="201"/>
      <c r="Q95" s="202"/>
      <c r="R95" s="202"/>
      <c r="S95" s="202"/>
      <c r="T95" s="203"/>
      <c r="U95" s="203"/>
      <c r="V95" s="204"/>
      <c r="W95" s="204"/>
      <c r="X95" s="204"/>
      <c r="Y95" s="204"/>
      <c r="Z95" s="204"/>
      <c r="AA95" s="204"/>
      <c r="AB95" s="204"/>
      <c r="AC95" s="204"/>
      <c r="AD95" s="204"/>
    </row>
    <row r="96" s="153" customFormat="1" ht="32" customHeight="1" spans="1:30">
      <c r="A96" s="192" t="s">
        <v>734</v>
      </c>
      <c r="B96" s="193" t="s">
        <v>735</v>
      </c>
      <c r="C96" s="193">
        <v>44</v>
      </c>
      <c r="D96" s="194"/>
      <c r="E96" s="194"/>
      <c r="F96" s="194"/>
      <c r="G96" s="195">
        <v>1003578480</v>
      </c>
      <c r="H96" s="195">
        <f t="shared" si="2"/>
        <v>0</v>
      </c>
      <c r="I96" s="196" t="s">
        <v>130</v>
      </c>
      <c r="J96" s="197" t="s">
        <v>131</v>
      </c>
      <c r="K96" s="197" t="s">
        <v>14</v>
      </c>
      <c r="L96" s="198">
        <v>9787040609073</v>
      </c>
      <c r="M96" s="199">
        <v>14.35</v>
      </c>
      <c r="N96" s="200"/>
      <c r="O96" s="201"/>
      <c r="P96" s="201"/>
      <c r="Q96" s="202">
        <v>1003578480</v>
      </c>
      <c r="R96" s="202">
        <f>VLOOKUP(Q:Q,'[1]D内审明细（公共16+专业60=76本）'!C:K,8,0)</f>
        <v>1</v>
      </c>
      <c r="S96" s="202"/>
      <c r="T96" s="203"/>
      <c r="U96" s="203"/>
      <c r="V96" s="204"/>
      <c r="W96" s="204"/>
      <c r="X96" s="204"/>
      <c r="Y96" s="204"/>
      <c r="Z96" s="204"/>
      <c r="AA96" s="204"/>
      <c r="AB96" s="204"/>
      <c r="AC96" s="204"/>
      <c r="AD96" s="204"/>
    </row>
    <row r="97" s="153" customFormat="1" ht="32" customHeight="1" spans="1:30">
      <c r="A97" s="192"/>
      <c r="B97" s="193" t="s">
        <v>735</v>
      </c>
      <c r="C97" s="193">
        <v>44</v>
      </c>
      <c r="D97" s="194"/>
      <c r="E97" s="194"/>
      <c r="F97" s="194"/>
      <c r="G97" s="205">
        <v>1003891048</v>
      </c>
      <c r="H97" s="195">
        <f t="shared" si="2"/>
        <v>0</v>
      </c>
      <c r="I97" s="196"/>
      <c r="J97" s="197" t="s">
        <v>132</v>
      </c>
      <c r="K97" s="197" t="s">
        <v>133</v>
      </c>
      <c r="L97" s="198">
        <v>9787010235318</v>
      </c>
      <c r="M97" s="199">
        <v>7.87</v>
      </c>
      <c r="N97" s="200"/>
      <c r="O97" s="197"/>
      <c r="P97" s="207"/>
      <c r="Q97" s="202">
        <v>1003891048</v>
      </c>
      <c r="R97" s="202">
        <f>VLOOKUP(Q:Q,'[1]D内审明细（公共16+专业60=76本）'!C:K,8,0)</f>
        <v>1</v>
      </c>
      <c r="S97" s="202"/>
      <c r="T97" s="203"/>
      <c r="U97" s="203"/>
      <c r="V97" s="204"/>
      <c r="W97" s="204"/>
      <c r="X97" s="204"/>
      <c r="Y97" s="204"/>
      <c r="Z97" s="204"/>
      <c r="AA97" s="204"/>
      <c r="AB97" s="204"/>
      <c r="AC97" s="204"/>
      <c r="AD97" s="204"/>
    </row>
    <row r="98" s="153" customFormat="1" ht="32" customHeight="1" spans="1:30">
      <c r="A98" s="192"/>
      <c r="B98" s="193" t="s">
        <v>735</v>
      </c>
      <c r="C98" s="193">
        <v>44</v>
      </c>
      <c r="D98" s="194"/>
      <c r="E98" s="194"/>
      <c r="F98" s="194"/>
      <c r="G98" s="195">
        <v>1003578484</v>
      </c>
      <c r="H98" s="195">
        <f t="shared" si="2"/>
        <v>0</v>
      </c>
      <c r="I98" s="196" t="s">
        <v>134</v>
      </c>
      <c r="J98" s="208" t="s">
        <v>135</v>
      </c>
      <c r="K98" s="209" t="s">
        <v>14</v>
      </c>
      <c r="L98" s="210">
        <v>9787040609158</v>
      </c>
      <c r="M98" s="199">
        <v>18.55</v>
      </c>
      <c r="N98" s="200"/>
      <c r="O98" s="201"/>
      <c r="P98" s="201"/>
      <c r="Q98" s="202">
        <v>1003578484</v>
      </c>
      <c r="R98" s="202">
        <f>VLOOKUP(Q:Q,'[1]D内审明细（公共16+专业60=76本）'!C:K,8,0)</f>
        <v>1</v>
      </c>
      <c r="S98" s="202"/>
      <c r="T98" s="203"/>
      <c r="U98" s="203"/>
      <c r="V98" s="204"/>
      <c r="W98" s="204"/>
      <c r="X98" s="204"/>
      <c r="Y98" s="204"/>
      <c r="Z98" s="204"/>
      <c r="AA98" s="204"/>
      <c r="AB98" s="204"/>
      <c r="AC98" s="204"/>
      <c r="AD98" s="204"/>
    </row>
    <row r="99" s="153" customFormat="1" ht="32" customHeight="1" spans="1:30">
      <c r="A99" s="192"/>
      <c r="B99" s="193" t="s">
        <v>735</v>
      </c>
      <c r="C99" s="193">
        <v>44</v>
      </c>
      <c r="D99" s="194"/>
      <c r="E99" s="194"/>
      <c r="F99" s="194"/>
      <c r="G99" s="195">
        <v>1003585518</v>
      </c>
      <c r="H99" s="195">
        <f t="shared" si="2"/>
        <v>0</v>
      </c>
      <c r="I99" s="196"/>
      <c r="J99" s="208" t="s">
        <v>136</v>
      </c>
      <c r="K99" s="209" t="s">
        <v>181</v>
      </c>
      <c r="L99" s="210">
        <v>9787518718054</v>
      </c>
      <c r="M99" s="199">
        <v>38</v>
      </c>
      <c r="N99" s="200"/>
      <c r="O99" s="208"/>
      <c r="P99" s="209"/>
      <c r="Q99" s="202">
        <v>1003585518</v>
      </c>
      <c r="R99" s="202">
        <f>VLOOKUP(Q:Q,'[1]D内审明细（公共16+专业60=76本）'!C:K,8,0)</f>
        <v>1</v>
      </c>
      <c r="S99" s="202"/>
      <c r="T99" s="203"/>
      <c r="U99" s="203"/>
      <c r="V99" s="204"/>
      <c r="W99" s="204"/>
      <c r="X99" s="204"/>
      <c r="Y99" s="204"/>
      <c r="Z99" s="204"/>
      <c r="AA99" s="204"/>
      <c r="AB99" s="204"/>
      <c r="AC99" s="204"/>
      <c r="AD99" s="204"/>
    </row>
    <row r="100" s="153" customFormat="1" ht="32" customHeight="1" spans="1:30">
      <c r="A100" s="192"/>
      <c r="B100" s="193" t="s">
        <v>735</v>
      </c>
      <c r="C100" s="193">
        <v>44</v>
      </c>
      <c r="D100" s="194"/>
      <c r="E100" s="194"/>
      <c r="F100" s="194"/>
      <c r="G100" s="195">
        <v>1003578487</v>
      </c>
      <c r="H100" s="195">
        <f t="shared" si="2"/>
        <v>0</v>
      </c>
      <c r="I100" s="196" t="s">
        <v>606</v>
      </c>
      <c r="J100" s="252" t="s">
        <v>138</v>
      </c>
      <c r="K100" s="198" t="s">
        <v>14</v>
      </c>
      <c r="L100" s="198">
        <v>9787040609127</v>
      </c>
      <c r="M100" s="199">
        <v>19.98</v>
      </c>
      <c r="N100" s="200" t="s">
        <v>538</v>
      </c>
      <c r="O100" s="201"/>
      <c r="P100" s="201"/>
      <c r="Q100" s="202">
        <v>1003578487</v>
      </c>
      <c r="R100" s="202">
        <f>VLOOKUP(Q:Q,'[1]D内审明细（公共16+专业60=76本）'!C:K,8,0)</f>
        <v>1</v>
      </c>
      <c r="S100" s="202"/>
      <c r="T100" s="203"/>
      <c r="U100" s="203"/>
      <c r="V100" s="204"/>
      <c r="W100" s="204"/>
      <c r="X100" s="204"/>
      <c r="Y100" s="204"/>
      <c r="Z100" s="204"/>
      <c r="AA100" s="204"/>
      <c r="AB100" s="204"/>
      <c r="AC100" s="204"/>
      <c r="AD100" s="204"/>
    </row>
    <row r="101" s="153" customFormat="1" ht="32" customHeight="1" spans="1:30">
      <c r="A101" s="192"/>
      <c r="B101" s="193" t="s">
        <v>735</v>
      </c>
      <c r="C101" s="193">
        <v>44</v>
      </c>
      <c r="D101" s="194"/>
      <c r="E101" s="194"/>
      <c r="F101" s="194"/>
      <c r="G101" s="205">
        <v>1003796147</v>
      </c>
      <c r="H101" s="195">
        <f t="shared" si="2"/>
        <v>0</v>
      </c>
      <c r="I101" s="196" t="s">
        <v>142</v>
      </c>
      <c r="J101" s="255" t="s">
        <v>143</v>
      </c>
      <c r="K101" s="192" t="s">
        <v>20</v>
      </c>
      <c r="L101" s="211">
        <v>9787516764442</v>
      </c>
      <c r="M101" s="199">
        <v>32</v>
      </c>
      <c r="N101" s="200" t="s">
        <v>538</v>
      </c>
      <c r="O101" s="201"/>
      <c r="P101" s="201"/>
      <c r="Q101" s="202">
        <v>1003796147</v>
      </c>
      <c r="R101" s="202">
        <f>VLOOKUP(Q:Q,'[1]D内审明细（公共16+专业60=76本）'!C:K,8,0)</f>
        <v>1</v>
      </c>
      <c r="S101" s="202"/>
      <c r="T101" s="203"/>
      <c r="U101" s="203"/>
      <c r="V101" s="204"/>
      <c r="W101" s="204"/>
      <c r="X101" s="204"/>
      <c r="Y101" s="204"/>
      <c r="Z101" s="204"/>
      <c r="AA101" s="204"/>
      <c r="AB101" s="204"/>
      <c r="AC101" s="204"/>
      <c r="AD101" s="204"/>
    </row>
    <row r="102" s="153" customFormat="1" ht="32" customHeight="1" spans="1:30">
      <c r="A102" s="192"/>
      <c r="B102" s="193" t="s">
        <v>735</v>
      </c>
      <c r="C102" s="193">
        <v>44</v>
      </c>
      <c r="D102" s="194"/>
      <c r="E102" s="194"/>
      <c r="F102" s="194"/>
      <c r="G102" s="205">
        <v>1002949549</v>
      </c>
      <c r="H102" s="195">
        <f t="shared" si="2"/>
        <v>0</v>
      </c>
      <c r="I102" s="212" t="s">
        <v>607</v>
      </c>
      <c r="J102" s="255" t="s">
        <v>149</v>
      </c>
      <c r="K102" s="192" t="s">
        <v>20</v>
      </c>
      <c r="L102" s="211">
        <v>9787516736951</v>
      </c>
      <c r="M102" s="199">
        <v>16</v>
      </c>
      <c r="N102" s="200" t="s">
        <v>538</v>
      </c>
      <c r="O102" s="201"/>
      <c r="P102" s="201"/>
      <c r="Q102" s="202">
        <v>1002949549</v>
      </c>
      <c r="R102" s="202">
        <f>VLOOKUP(Q:Q,'[1]D内审明细（公共16+专业60=76本）'!C:K,8,0)</f>
        <v>1</v>
      </c>
      <c r="S102" s="202"/>
      <c r="T102" s="203"/>
      <c r="U102" s="203"/>
      <c r="V102" s="204"/>
      <c r="W102" s="204"/>
      <c r="X102" s="204"/>
      <c r="Y102" s="204"/>
      <c r="Z102" s="204"/>
      <c r="AA102" s="204"/>
      <c r="AB102" s="204"/>
      <c r="AC102" s="204"/>
      <c r="AD102" s="204"/>
    </row>
    <row r="103" s="153" customFormat="1" ht="32" customHeight="1" spans="1:30">
      <c r="A103" s="192"/>
      <c r="B103" s="193" t="s">
        <v>735</v>
      </c>
      <c r="C103" s="193">
        <v>44</v>
      </c>
      <c r="D103" s="194"/>
      <c r="E103" s="194"/>
      <c r="F103" s="194"/>
      <c r="G103" s="205">
        <v>1003838902</v>
      </c>
      <c r="H103" s="195">
        <f t="shared" si="2"/>
        <v>0</v>
      </c>
      <c r="I103" s="196" t="s">
        <v>736</v>
      </c>
      <c r="J103" s="256" t="s">
        <v>737</v>
      </c>
      <c r="K103" s="209" t="s">
        <v>20</v>
      </c>
      <c r="L103" s="618" t="s">
        <v>738</v>
      </c>
      <c r="M103" s="199">
        <v>26</v>
      </c>
      <c r="N103" s="200" t="s">
        <v>538</v>
      </c>
      <c r="O103" s="201"/>
      <c r="P103" s="201"/>
      <c r="Q103" s="202">
        <v>1003838902</v>
      </c>
      <c r="R103" s="202">
        <f>VLOOKUP(Q:Q,'[1]D内审明细（公共16+专业60=76本）'!C:K,8,0)</f>
        <v>1</v>
      </c>
      <c r="S103" s="202">
        <v>2</v>
      </c>
      <c r="T103" s="203"/>
      <c r="U103" s="203"/>
      <c r="V103" s="204"/>
      <c r="W103" s="204"/>
      <c r="X103" s="204"/>
      <c r="Y103" s="204"/>
      <c r="Z103" s="204"/>
      <c r="AA103" s="204"/>
      <c r="AB103" s="204"/>
      <c r="AC103" s="204"/>
      <c r="AD103" s="204"/>
    </row>
    <row r="104" s="153" customFormat="1" ht="32" customHeight="1" spans="1:30">
      <c r="A104" s="192"/>
      <c r="B104" s="193" t="s">
        <v>735</v>
      </c>
      <c r="C104" s="193">
        <v>44</v>
      </c>
      <c r="D104" s="194"/>
      <c r="E104" s="194"/>
      <c r="F104" s="194"/>
      <c r="G104" s="205">
        <v>1003859365</v>
      </c>
      <c r="H104" s="195">
        <f t="shared" si="2"/>
        <v>0</v>
      </c>
      <c r="I104" s="196"/>
      <c r="J104" s="256" t="s">
        <v>739</v>
      </c>
      <c r="K104" s="209" t="s">
        <v>20</v>
      </c>
      <c r="L104" s="618" t="s">
        <v>740</v>
      </c>
      <c r="M104" s="199">
        <v>12</v>
      </c>
      <c r="N104" s="200" t="s">
        <v>538</v>
      </c>
      <c r="O104" s="209"/>
      <c r="P104" s="209"/>
      <c r="Q104" s="202">
        <v>1003859365</v>
      </c>
      <c r="R104" s="202">
        <f>VLOOKUP(Q:Q,'[1]D内审明细（公共16+专业60=76本）'!C:K,8,0)</f>
        <v>1</v>
      </c>
      <c r="S104" s="202">
        <v>2</v>
      </c>
      <c r="T104" s="203"/>
      <c r="U104" s="203"/>
      <c r="V104" s="204"/>
      <c r="W104" s="204"/>
      <c r="X104" s="204"/>
      <c r="Y104" s="204"/>
      <c r="Z104" s="204"/>
      <c r="AA104" s="204"/>
      <c r="AB104" s="204"/>
      <c r="AC104" s="204"/>
      <c r="AD104" s="204"/>
    </row>
    <row r="105" s="153" customFormat="1" ht="32" customHeight="1" spans="1:30">
      <c r="A105" s="192"/>
      <c r="B105" s="193" t="s">
        <v>735</v>
      </c>
      <c r="C105" s="193">
        <v>44</v>
      </c>
      <c r="D105" s="194"/>
      <c r="E105" s="194"/>
      <c r="F105" s="194"/>
      <c r="G105" s="205">
        <v>1003902634</v>
      </c>
      <c r="H105" s="195">
        <f t="shared" si="2"/>
        <v>0</v>
      </c>
      <c r="I105" s="196" t="s">
        <v>741</v>
      </c>
      <c r="J105" s="256" t="s">
        <v>742</v>
      </c>
      <c r="K105" s="209" t="s">
        <v>20</v>
      </c>
      <c r="L105" s="618" t="s">
        <v>743</v>
      </c>
      <c r="M105" s="199">
        <v>35</v>
      </c>
      <c r="N105" s="200" t="s">
        <v>538</v>
      </c>
      <c r="O105" s="201"/>
      <c r="P105" s="201"/>
      <c r="Q105" s="202">
        <v>1003902634</v>
      </c>
      <c r="R105" s="202">
        <f>VLOOKUP(Q:Q,'[1]D内审明细（公共16+专业60=76本）'!C:K,8,0)</f>
        <v>1</v>
      </c>
      <c r="S105" s="202">
        <v>2</v>
      </c>
      <c r="T105" s="203"/>
      <c r="U105" s="203"/>
      <c r="V105" s="204"/>
      <c r="W105" s="204"/>
      <c r="X105" s="204"/>
      <c r="Y105" s="204"/>
      <c r="Z105" s="204"/>
      <c r="AA105" s="204"/>
      <c r="AB105" s="204"/>
      <c r="AC105" s="204"/>
      <c r="AD105" s="204"/>
    </row>
    <row r="106" s="153" customFormat="1" ht="32" customHeight="1" spans="1:30">
      <c r="A106" s="192"/>
      <c r="B106" s="193" t="s">
        <v>735</v>
      </c>
      <c r="C106" s="193">
        <v>44</v>
      </c>
      <c r="D106" s="194"/>
      <c r="E106" s="194"/>
      <c r="F106" s="194"/>
      <c r="G106" s="205">
        <v>1003821869</v>
      </c>
      <c r="H106" s="195">
        <f t="shared" si="2"/>
        <v>0</v>
      </c>
      <c r="I106" s="196"/>
      <c r="J106" s="256" t="s">
        <v>744</v>
      </c>
      <c r="K106" s="209" t="s">
        <v>20</v>
      </c>
      <c r="L106" s="618" t="s">
        <v>745</v>
      </c>
      <c r="M106" s="199">
        <v>7</v>
      </c>
      <c r="N106" s="200" t="s">
        <v>538</v>
      </c>
      <c r="O106" s="209"/>
      <c r="P106" s="209"/>
      <c r="Q106" s="202">
        <v>1003821869</v>
      </c>
      <c r="R106" s="202">
        <f>VLOOKUP(Q:Q,'[1]D内审明细（公共16+专业60=76本）'!C:K,8,0)</f>
        <v>1</v>
      </c>
      <c r="S106" s="202">
        <v>2</v>
      </c>
      <c r="T106" s="203"/>
      <c r="U106" s="203"/>
      <c r="V106" s="204"/>
      <c r="W106" s="204"/>
      <c r="X106" s="204"/>
      <c r="Y106" s="204"/>
      <c r="Z106" s="204"/>
      <c r="AA106" s="204"/>
      <c r="AB106" s="204"/>
      <c r="AC106" s="204"/>
      <c r="AD106" s="204"/>
    </row>
    <row r="107" s="153" customFormat="1" ht="32" customHeight="1" spans="1:30">
      <c r="A107" s="192"/>
      <c r="B107" s="193" t="s">
        <v>735</v>
      </c>
      <c r="C107" s="193">
        <v>44</v>
      </c>
      <c r="D107" s="194"/>
      <c r="E107" s="194"/>
      <c r="F107" s="194"/>
      <c r="G107" s="205">
        <v>1002703393</v>
      </c>
      <c r="H107" s="195">
        <f t="shared" si="2"/>
        <v>0</v>
      </c>
      <c r="I107" s="196" t="s">
        <v>746</v>
      </c>
      <c r="J107" s="257" t="s">
        <v>637</v>
      </c>
      <c r="K107" s="214" t="s">
        <v>299</v>
      </c>
      <c r="L107" s="234" t="s">
        <v>638</v>
      </c>
      <c r="M107" s="199">
        <v>25</v>
      </c>
      <c r="N107" s="220"/>
      <c r="O107" s="201"/>
      <c r="P107" s="201"/>
      <c r="Q107" s="202">
        <v>1002703393</v>
      </c>
      <c r="R107" s="202">
        <f>VLOOKUP(Q:Q,'[1]D内审明细（公共16+专业60=76本）'!C:K,8,0)</f>
        <v>1</v>
      </c>
      <c r="S107" s="202">
        <v>2</v>
      </c>
      <c r="T107" s="203"/>
      <c r="U107" s="203"/>
      <c r="V107" s="204"/>
      <c r="W107" s="204"/>
      <c r="X107" s="204"/>
      <c r="Y107" s="204"/>
      <c r="Z107" s="204"/>
      <c r="AA107" s="204"/>
      <c r="AB107" s="204"/>
      <c r="AC107" s="204"/>
      <c r="AD107" s="204"/>
    </row>
    <row r="108" s="153" customFormat="1" ht="32" customHeight="1" spans="1:30">
      <c r="A108" s="192"/>
      <c r="B108" s="193" t="s">
        <v>735</v>
      </c>
      <c r="C108" s="193">
        <v>44</v>
      </c>
      <c r="D108" s="194"/>
      <c r="E108" s="194"/>
      <c r="F108" s="194"/>
      <c r="G108" s="205">
        <v>1002700756</v>
      </c>
      <c r="H108" s="195">
        <f t="shared" si="2"/>
        <v>0</v>
      </c>
      <c r="I108" s="196"/>
      <c r="J108" s="214" t="s">
        <v>639</v>
      </c>
      <c r="K108" s="214" t="s">
        <v>299</v>
      </c>
      <c r="L108" s="234" t="s">
        <v>640</v>
      </c>
      <c r="M108" s="199">
        <v>20</v>
      </c>
      <c r="N108" s="220"/>
      <c r="O108" s="214"/>
      <c r="P108" s="214"/>
      <c r="Q108" s="202">
        <v>1002700756</v>
      </c>
      <c r="R108" s="202">
        <f>VLOOKUP(Q:Q,'[1]D内审明细（公共16+专业60=76本）'!C:K,8,0)</f>
        <v>1</v>
      </c>
      <c r="S108" s="202">
        <v>2</v>
      </c>
      <c r="T108" s="203"/>
      <c r="U108" s="203"/>
      <c r="V108" s="204"/>
      <c r="W108" s="204"/>
      <c r="X108" s="204"/>
      <c r="Y108" s="204"/>
      <c r="Z108" s="204"/>
      <c r="AA108" s="204"/>
      <c r="AB108" s="204"/>
      <c r="AC108" s="204"/>
      <c r="AD108" s="204"/>
    </row>
    <row r="109" s="153" customFormat="1" ht="32" customHeight="1" spans="1:30">
      <c r="A109" s="192"/>
      <c r="B109" s="193" t="s">
        <v>735</v>
      </c>
      <c r="C109" s="193">
        <v>44</v>
      </c>
      <c r="D109" s="194"/>
      <c r="E109" s="194"/>
      <c r="F109" s="194"/>
      <c r="G109" s="205">
        <v>1003821789</v>
      </c>
      <c r="H109" s="195">
        <f t="shared" si="2"/>
        <v>0</v>
      </c>
      <c r="I109" s="196" t="s">
        <v>622</v>
      </c>
      <c r="J109" s="215" t="s">
        <v>623</v>
      </c>
      <c r="K109" s="216" t="s">
        <v>20</v>
      </c>
      <c r="L109" s="217">
        <v>9787516765166</v>
      </c>
      <c r="M109" s="199">
        <v>28</v>
      </c>
      <c r="N109" s="200" t="s">
        <v>538</v>
      </c>
      <c r="O109" s="201"/>
      <c r="P109" s="201"/>
      <c r="Q109" s="202">
        <v>1003821789</v>
      </c>
      <c r="R109" s="202">
        <f>VLOOKUP(Q:Q,'[1]D内审明细（公共16+专业60=76本）'!C:K,8,0)</f>
        <v>1</v>
      </c>
      <c r="S109" s="202">
        <v>2</v>
      </c>
      <c r="T109" s="203"/>
      <c r="U109" s="203"/>
      <c r="V109" s="204"/>
      <c r="W109" s="204"/>
      <c r="X109" s="204"/>
      <c r="Y109" s="204"/>
      <c r="Z109" s="204"/>
      <c r="AA109" s="204"/>
      <c r="AB109" s="204"/>
      <c r="AC109" s="204"/>
      <c r="AD109" s="204"/>
    </row>
    <row r="110" s="153" customFormat="1" ht="32" customHeight="1" spans="1:30">
      <c r="A110" s="192"/>
      <c r="B110" s="193" t="s">
        <v>735</v>
      </c>
      <c r="C110" s="193">
        <v>44</v>
      </c>
      <c r="D110" s="194"/>
      <c r="E110" s="194"/>
      <c r="F110" s="194"/>
      <c r="G110" s="205">
        <v>1003774194</v>
      </c>
      <c r="H110" s="195">
        <f t="shared" si="2"/>
        <v>0</v>
      </c>
      <c r="I110" s="196"/>
      <c r="J110" s="215" t="s">
        <v>624</v>
      </c>
      <c r="K110" s="216" t="s">
        <v>20</v>
      </c>
      <c r="L110" s="217">
        <v>9787516764886</v>
      </c>
      <c r="M110" s="199">
        <v>9</v>
      </c>
      <c r="N110" s="200" t="s">
        <v>538</v>
      </c>
      <c r="O110" s="215"/>
      <c r="P110" s="216"/>
      <c r="Q110" s="202">
        <v>1003774194</v>
      </c>
      <c r="R110" s="202">
        <f>VLOOKUP(Q:Q,'[1]D内审明细（公共16+专业60=76本）'!C:K,8,0)</f>
        <v>1</v>
      </c>
      <c r="S110" s="202">
        <v>2</v>
      </c>
      <c r="T110" s="203"/>
      <c r="U110" s="203"/>
      <c r="V110" s="204"/>
      <c r="W110" s="204"/>
      <c r="X110" s="204"/>
      <c r="Y110" s="204"/>
      <c r="Z110" s="204"/>
      <c r="AA110" s="204"/>
      <c r="AB110" s="204"/>
      <c r="AC110" s="204"/>
      <c r="AD110" s="204"/>
    </row>
    <row r="111" s="153" customFormat="1" ht="32" customHeight="1" spans="1:30">
      <c r="A111" s="192"/>
      <c r="B111" s="193" t="s">
        <v>735</v>
      </c>
      <c r="C111" s="193">
        <v>44</v>
      </c>
      <c r="D111" s="194"/>
      <c r="E111" s="194"/>
      <c r="F111" s="194"/>
      <c r="G111" s="205">
        <v>1003122513</v>
      </c>
      <c r="H111" s="195">
        <f t="shared" si="2"/>
        <v>0</v>
      </c>
      <c r="I111" s="196" t="s">
        <v>625</v>
      </c>
      <c r="J111" s="198" t="s">
        <v>626</v>
      </c>
      <c r="K111" s="216" t="s">
        <v>20</v>
      </c>
      <c r="L111" s="198">
        <v>9787516747148</v>
      </c>
      <c r="M111" s="199">
        <v>42</v>
      </c>
      <c r="N111" s="200" t="s">
        <v>538</v>
      </c>
      <c r="O111" s="201"/>
      <c r="P111" s="201"/>
      <c r="Q111" s="202">
        <v>1003122513</v>
      </c>
      <c r="R111" s="202">
        <f>VLOOKUP(Q:Q,'[1]D内审明细（公共16+专业60=76本）'!C:K,8,0)</f>
        <v>1</v>
      </c>
      <c r="S111" s="202">
        <v>2</v>
      </c>
      <c r="T111" s="203"/>
      <c r="U111" s="203"/>
      <c r="V111" s="204"/>
      <c r="W111" s="204"/>
      <c r="X111" s="204"/>
      <c r="Y111" s="204"/>
      <c r="Z111" s="204"/>
      <c r="AA111" s="204"/>
      <c r="AB111" s="204"/>
      <c r="AC111" s="204"/>
      <c r="AD111" s="204"/>
    </row>
    <row r="112" s="153" customFormat="1" ht="32" customHeight="1" spans="1:30">
      <c r="A112" s="192"/>
      <c r="B112" s="193" t="s">
        <v>735</v>
      </c>
      <c r="C112" s="193">
        <v>44</v>
      </c>
      <c r="D112" s="194"/>
      <c r="E112" s="194"/>
      <c r="F112" s="194"/>
      <c r="G112" s="205">
        <v>1003107066</v>
      </c>
      <c r="H112" s="195">
        <f t="shared" si="2"/>
        <v>0</v>
      </c>
      <c r="I112" s="196"/>
      <c r="J112" s="198" t="s">
        <v>627</v>
      </c>
      <c r="K112" s="216" t="s">
        <v>20</v>
      </c>
      <c r="L112" s="198">
        <v>9787516747391</v>
      </c>
      <c r="M112" s="199">
        <v>21</v>
      </c>
      <c r="N112" s="200" t="s">
        <v>538</v>
      </c>
      <c r="O112" s="198"/>
      <c r="P112" s="198"/>
      <c r="Q112" s="202">
        <v>1003107066</v>
      </c>
      <c r="R112" s="202">
        <f>VLOOKUP(Q:Q,'[1]D内审明细（公共16+专业60=76本）'!C:K,8,0)</f>
        <v>1</v>
      </c>
      <c r="S112" s="202">
        <v>2</v>
      </c>
      <c r="T112" s="203"/>
      <c r="U112" s="203"/>
      <c r="V112" s="204"/>
      <c r="W112" s="204"/>
      <c r="X112" s="204"/>
      <c r="Y112" s="204"/>
      <c r="Z112" s="204"/>
      <c r="AA112" s="204"/>
      <c r="AB112" s="204"/>
      <c r="AC112" s="204"/>
      <c r="AD112" s="204"/>
    </row>
    <row r="113" s="153" customFormat="1" ht="32" customHeight="1" spans="1:30">
      <c r="A113" s="192"/>
      <c r="B113" s="193" t="s">
        <v>735</v>
      </c>
      <c r="C113" s="193">
        <v>44</v>
      </c>
      <c r="D113" s="194"/>
      <c r="E113" s="194"/>
      <c r="F113" s="194"/>
      <c r="G113" s="205">
        <v>1003658894</v>
      </c>
      <c r="H113" s="195">
        <f t="shared" si="2"/>
        <v>0</v>
      </c>
      <c r="I113" s="196" t="s">
        <v>628</v>
      </c>
      <c r="J113" s="218" t="s">
        <v>628</v>
      </c>
      <c r="K113" s="218" t="s">
        <v>299</v>
      </c>
      <c r="L113" s="219" t="s">
        <v>747</v>
      </c>
      <c r="M113" s="199">
        <v>48</v>
      </c>
      <c r="N113" s="209"/>
      <c r="O113" s="201"/>
      <c r="P113" s="201"/>
      <c r="Q113" s="202">
        <v>1003658894</v>
      </c>
      <c r="R113" s="202">
        <f>VLOOKUP(Q:Q,'[1]D内审明细（公共16+专业60=76本）'!C:K,8,0)</f>
        <v>1</v>
      </c>
      <c r="S113" s="202">
        <v>2</v>
      </c>
      <c r="T113" s="222" t="s">
        <v>748</v>
      </c>
      <c r="U113" s="222"/>
      <c r="V113" s="204"/>
      <c r="W113" s="204"/>
      <c r="X113" s="204"/>
      <c r="Y113" s="204"/>
      <c r="Z113" s="204"/>
      <c r="AA113" s="204"/>
      <c r="AB113" s="204"/>
      <c r="AC113" s="204"/>
      <c r="AD113" s="204"/>
    </row>
    <row r="114" s="153" customFormat="1" ht="32" customHeight="1" spans="1:30">
      <c r="A114" s="192"/>
      <c r="B114" s="223">
        <v>64</v>
      </c>
      <c r="C114" s="223">
        <v>44</v>
      </c>
      <c r="D114" s="223"/>
      <c r="E114" s="223"/>
      <c r="F114" s="223"/>
      <c r="G114" s="224">
        <v>1004159510</v>
      </c>
      <c r="H114" s="224">
        <f t="shared" si="2"/>
        <v>0</v>
      </c>
      <c r="I114" s="225" t="s">
        <v>46</v>
      </c>
      <c r="J114" s="226" t="s">
        <v>630</v>
      </c>
      <c r="K114" s="226" t="s">
        <v>133</v>
      </c>
      <c r="L114" s="227">
        <v>9787010281339</v>
      </c>
      <c r="M114" s="199">
        <v>7.87</v>
      </c>
      <c r="N114" s="258"/>
      <c r="O114" s="259"/>
      <c r="P114" s="260">
        <v>1004159510</v>
      </c>
      <c r="Q114" s="228">
        <v>1004159510</v>
      </c>
      <c r="R114" s="202"/>
      <c r="S114" s="202"/>
      <c r="T114" s="222" t="s">
        <v>631</v>
      </c>
      <c r="U114" s="222"/>
      <c r="V114" s="204"/>
      <c r="W114" s="204"/>
      <c r="X114" s="204"/>
      <c r="Y114" s="204"/>
      <c r="Z114" s="204"/>
      <c r="AA114" s="204"/>
      <c r="AB114" s="204"/>
      <c r="AC114" s="204"/>
      <c r="AD114" s="204"/>
    </row>
    <row r="115" s="153" customFormat="1" ht="32" customHeight="1" spans="1:30">
      <c r="A115" s="192"/>
      <c r="B115" s="229" t="s">
        <v>749</v>
      </c>
      <c r="C115" s="229" t="s">
        <v>750</v>
      </c>
      <c r="D115" s="194"/>
      <c r="E115" s="194"/>
      <c r="F115" s="194"/>
      <c r="G115" s="205">
        <v>0</v>
      </c>
      <c r="H115" s="195">
        <f t="shared" si="2"/>
        <v>0</v>
      </c>
      <c r="I115" s="181"/>
      <c r="J115" s="181"/>
      <c r="K115" s="182"/>
      <c r="L115" s="230" t="s">
        <v>24</v>
      </c>
      <c r="M115" s="199">
        <f>SUM(M96:M114)</f>
        <v>427.62</v>
      </c>
      <c r="N115" s="220"/>
      <c r="O115" s="201"/>
      <c r="P115" s="201"/>
      <c r="Q115" s="202"/>
      <c r="R115" s="202"/>
      <c r="S115" s="202"/>
      <c r="T115" s="203"/>
      <c r="U115" s="203"/>
      <c r="V115" s="204"/>
      <c r="W115" s="204"/>
      <c r="X115" s="204"/>
      <c r="Y115" s="204"/>
      <c r="Z115" s="204"/>
      <c r="AA115" s="204"/>
      <c r="AB115" s="204"/>
      <c r="AC115" s="204"/>
      <c r="AD115" s="204"/>
    </row>
    <row r="116" s="153" customFormat="1" ht="35" customHeight="1" spans="1:30">
      <c r="A116" s="192" t="s">
        <v>751</v>
      </c>
      <c r="B116" s="231">
        <v>54</v>
      </c>
      <c r="C116" s="231">
        <v>30</v>
      </c>
      <c r="D116" s="194"/>
      <c r="E116" s="194"/>
      <c r="F116" s="194"/>
      <c r="G116" s="232">
        <v>1003578482</v>
      </c>
      <c r="H116" s="195">
        <f t="shared" si="2"/>
        <v>0</v>
      </c>
      <c r="I116" s="196" t="s">
        <v>84</v>
      </c>
      <c r="J116" s="197" t="s">
        <v>85</v>
      </c>
      <c r="K116" s="197" t="s">
        <v>14</v>
      </c>
      <c r="L116" s="198">
        <v>9787040609097</v>
      </c>
      <c r="M116" s="199">
        <v>10.15</v>
      </c>
      <c r="N116" s="220"/>
      <c r="O116" s="201"/>
      <c r="P116" s="201"/>
      <c r="Q116" s="202">
        <v>1003578482</v>
      </c>
      <c r="R116" s="202">
        <f>VLOOKUP(Q:Q,'[1]D内审明细（公共16+专业60=76本）'!C:K,8,0)</f>
        <v>1</v>
      </c>
      <c r="S116" s="202"/>
      <c r="T116" s="203"/>
      <c r="U116" s="203"/>
      <c r="V116" s="204"/>
      <c r="W116" s="204"/>
      <c r="X116" s="204"/>
      <c r="Y116" s="204"/>
      <c r="Z116" s="204"/>
      <c r="AA116" s="204"/>
      <c r="AB116" s="204"/>
      <c r="AC116" s="204"/>
      <c r="AD116" s="204"/>
    </row>
    <row r="117" s="153" customFormat="1" ht="35" customHeight="1" spans="1:30">
      <c r="A117" s="192"/>
      <c r="B117" s="231">
        <v>54</v>
      </c>
      <c r="C117" s="231">
        <v>30</v>
      </c>
      <c r="D117" s="194"/>
      <c r="E117" s="194"/>
      <c r="F117" s="194"/>
      <c r="G117" s="232">
        <v>1003578486</v>
      </c>
      <c r="H117" s="195">
        <f t="shared" si="2"/>
        <v>0</v>
      </c>
      <c r="I117" s="196" t="s">
        <v>635</v>
      </c>
      <c r="J117" s="208" t="s">
        <v>87</v>
      </c>
      <c r="K117" s="209" t="s">
        <v>14</v>
      </c>
      <c r="L117" s="233">
        <v>9787040609134</v>
      </c>
      <c r="M117" s="199">
        <v>16.45</v>
      </c>
      <c r="N117" s="220"/>
      <c r="O117" s="201"/>
      <c r="P117" s="201"/>
      <c r="Q117" s="202">
        <v>1003578486</v>
      </c>
      <c r="R117" s="202">
        <f>VLOOKUP(Q:Q,'[1]D内审明细（公共16+专业60=76本）'!C:K,8,0)</f>
        <v>1</v>
      </c>
      <c r="S117" s="202"/>
      <c r="T117" s="203"/>
      <c r="U117" s="203"/>
      <c r="V117" s="204"/>
      <c r="W117" s="204"/>
      <c r="X117" s="204"/>
      <c r="Y117" s="204"/>
      <c r="Z117" s="204"/>
      <c r="AA117" s="204"/>
      <c r="AB117" s="204"/>
      <c r="AC117" s="204"/>
      <c r="AD117" s="204"/>
    </row>
    <row r="118" s="153" customFormat="1" ht="35" customHeight="1" spans="1:30">
      <c r="A118" s="192"/>
      <c r="B118" s="231">
        <v>54</v>
      </c>
      <c r="C118" s="231">
        <v>30</v>
      </c>
      <c r="D118" s="194"/>
      <c r="E118" s="194"/>
      <c r="F118" s="194"/>
      <c r="G118" s="205">
        <v>1003777721</v>
      </c>
      <c r="H118" s="195">
        <f t="shared" si="2"/>
        <v>0</v>
      </c>
      <c r="I118" s="196" t="s">
        <v>139</v>
      </c>
      <c r="J118" s="192" t="s">
        <v>157</v>
      </c>
      <c r="K118" s="192" t="s">
        <v>20</v>
      </c>
      <c r="L118" s="211">
        <v>9787516764367</v>
      </c>
      <c r="M118" s="199">
        <v>24</v>
      </c>
      <c r="N118" s="200" t="s">
        <v>538</v>
      </c>
      <c r="O118" s="201"/>
      <c r="P118" s="201"/>
      <c r="Q118" s="202">
        <v>1003777721</v>
      </c>
      <c r="R118" s="202">
        <f>VLOOKUP(Q:Q,'[1]D内审明细（公共16+专业60=76本）'!C:K,8,0)</f>
        <v>1</v>
      </c>
      <c r="S118" s="202"/>
      <c r="T118" s="203"/>
      <c r="U118" s="203"/>
      <c r="V118" s="204"/>
      <c r="W118" s="204"/>
      <c r="X118" s="204"/>
      <c r="Y118" s="204"/>
      <c r="Z118" s="204"/>
      <c r="AA118" s="204"/>
      <c r="AB118" s="204"/>
      <c r="AC118" s="204"/>
      <c r="AD118" s="204"/>
    </row>
    <row r="119" s="153" customFormat="1" ht="35" customHeight="1" spans="1:30">
      <c r="A119" s="192"/>
      <c r="B119" s="231">
        <v>54</v>
      </c>
      <c r="C119" s="231">
        <v>30</v>
      </c>
      <c r="D119" s="194"/>
      <c r="E119" s="194"/>
      <c r="F119" s="194"/>
      <c r="G119" s="205">
        <v>1003777722</v>
      </c>
      <c r="H119" s="195">
        <f t="shared" si="2"/>
        <v>0</v>
      </c>
      <c r="I119" s="196"/>
      <c r="J119" s="192" t="s">
        <v>158</v>
      </c>
      <c r="K119" s="192" t="s">
        <v>20</v>
      </c>
      <c r="L119" s="211">
        <v>9787516764350</v>
      </c>
      <c r="M119" s="199">
        <v>13</v>
      </c>
      <c r="N119" s="200" t="s">
        <v>538</v>
      </c>
      <c r="O119" s="192"/>
      <c r="P119" s="192"/>
      <c r="Q119" s="202">
        <v>1003777722</v>
      </c>
      <c r="R119" s="202">
        <f>VLOOKUP(Q:Q,'[1]D内审明细（公共16+专业60=76本）'!C:K,8,0)</f>
        <v>1</v>
      </c>
      <c r="S119" s="202"/>
      <c r="T119" s="203"/>
      <c r="U119" s="203"/>
      <c r="V119" s="204"/>
      <c r="W119" s="204"/>
      <c r="X119" s="204"/>
      <c r="Y119" s="204"/>
      <c r="Z119" s="204"/>
      <c r="AA119" s="204"/>
      <c r="AB119" s="204"/>
      <c r="AC119" s="204"/>
      <c r="AD119" s="204"/>
    </row>
    <row r="120" s="153" customFormat="1" ht="35" customHeight="1" spans="1:30">
      <c r="A120" s="192"/>
      <c r="B120" s="231">
        <v>54</v>
      </c>
      <c r="C120" s="231">
        <v>30</v>
      </c>
      <c r="D120" s="194"/>
      <c r="E120" s="194"/>
      <c r="F120" s="194"/>
      <c r="G120" s="205">
        <v>1003838901</v>
      </c>
      <c r="H120" s="195">
        <f t="shared" si="2"/>
        <v>0</v>
      </c>
      <c r="I120" s="196" t="s">
        <v>572</v>
      </c>
      <c r="J120" s="192" t="s">
        <v>708</v>
      </c>
      <c r="K120" s="192" t="s">
        <v>20</v>
      </c>
      <c r="L120" s="211">
        <v>9787516765579</v>
      </c>
      <c r="M120" s="199">
        <v>40</v>
      </c>
      <c r="N120" s="200" t="s">
        <v>538</v>
      </c>
      <c r="O120" s="201"/>
      <c r="P120" s="201"/>
      <c r="Q120" s="202">
        <v>1003838901</v>
      </c>
      <c r="R120" s="202">
        <f>VLOOKUP(Q:Q,'[1]D内审明细（公共16+专业60=76本）'!C:K,8,0)</f>
        <v>1</v>
      </c>
      <c r="S120" s="202"/>
      <c r="T120" s="203"/>
      <c r="U120" s="203"/>
      <c r="V120" s="204"/>
      <c r="W120" s="204"/>
      <c r="X120" s="204"/>
      <c r="Y120" s="204"/>
      <c r="Z120" s="204"/>
      <c r="AA120" s="204"/>
      <c r="AB120" s="204"/>
      <c r="AC120" s="204"/>
      <c r="AD120" s="204"/>
    </row>
    <row r="121" s="153" customFormat="1" ht="35" customHeight="1" spans="1:30">
      <c r="A121" s="192"/>
      <c r="B121" s="231">
        <v>54</v>
      </c>
      <c r="C121" s="231">
        <v>30</v>
      </c>
      <c r="D121" s="194"/>
      <c r="E121" s="194"/>
      <c r="F121" s="194"/>
      <c r="G121" s="205">
        <v>1003641721</v>
      </c>
      <c r="H121" s="195">
        <f t="shared" si="2"/>
        <v>0</v>
      </c>
      <c r="I121" s="196" t="s">
        <v>752</v>
      </c>
      <c r="J121" s="209" t="s">
        <v>753</v>
      </c>
      <c r="K121" s="209" t="s">
        <v>20</v>
      </c>
      <c r="L121" s="618" t="s">
        <v>754</v>
      </c>
      <c r="M121" s="199">
        <v>43</v>
      </c>
      <c r="N121" s="200" t="s">
        <v>538</v>
      </c>
      <c r="O121" s="201"/>
      <c r="P121" s="201"/>
      <c r="Q121" s="202">
        <v>1003641721</v>
      </c>
      <c r="R121" s="202">
        <f>VLOOKUP(Q:Q,'[1]D内审明细（公共16+专业60=76本）'!C:K,8,0)</f>
        <v>1</v>
      </c>
      <c r="S121" s="202">
        <v>2</v>
      </c>
      <c r="T121" s="203"/>
      <c r="U121" s="203"/>
      <c r="V121" s="204"/>
      <c r="W121" s="204"/>
      <c r="X121" s="204"/>
      <c r="Y121" s="204"/>
      <c r="Z121" s="204"/>
      <c r="AA121" s="204"/>
      <c r="AB121" s="204"/>
      <c r="AC121" s="204"/>
      <c r="AD121" s="204"/>
    </row>
    <row r="122" s="153" customFormat="1" ht="35" customHeight="1" spans="1:30">
      <c r="A122" s="192"/>
      <c r="B122" s="231">
        <v>54</v>
      </c>
      <c r="C122" s="231">
        <v>30</v>
      </c>
      <c r="D122" s="194"/>
      <c r="E122" s="194"/>
      <c r="F122" s="194"/>
      <c r="G122" s="205">
        <v>1002711523</v>
      </c>
      <c r="H122" s="195">
        <f t="shared" si="2"/>
        <v>0</v>
      </c>
      <c r="I122" s="196"/>
      <c r="J122" s="214" t="s">
        <v>755</v>
      </c>
      <c r="K122" s="214" t="s">
        <v>756</v>
      </c>
      <c r="L122" s="235">
        <v>9787533551193</v>
      </c>
      <c r="M122" s="199">
        <v>29.8</v>
      </c>
      <c r="N122" s="200"/>
      <c r="O122" s="214"/>
      <c r="P122" s="214"/>
      <c r="Q122" s="202">
        <v>1002711523</v>
      </c>
      <c r="R122" s="202">
        <f>VLOOKUP(Q:Q,'[1]D内审明细（公共16+专业60=76本）'!C:K,8,0)</f>
        <v>1</v>
      </c>
      <c r="S122" s="202">
        <v>2</v>
      </c>
      <c r="T122" s="203"/>
      <c r="U122" s="203"/>
      <c r="V122" s="204"/>
      <c r="W122" s="204"/>
      <c r="X122" s="204"/>
      <c r="Y122" s="204"/>
      <c r="Z122" s="204"/>
      <c r="AA122" s="204"/>
      <c r="AB122" s="204"/>
      <c r="AC122" s="204"/>
      <c r="AD122" s="204"/>
    </row>
    <row r="123" s="153" customFormat="1" ht="35" customHeight="1" spans="1:30">
      <c r="A123" s="192"/>
      <c r="B123" s="231">
        <v>54</v>
      </c>
      <c r="C123" s="231">
        <v>30</v>
      </c>
      <c r="D123" s="194"/>
      <c r="E123" s="194"/>
      <c r="F123" s="194"/>
      <c r="G123" s="205">
        <v>1001798717</v>
      </c>
      <c r="H123" s="195">
        <f t="shared" si="2"/>
        <v>0</v>
      </c>
      <c r="I123" s="196" t="s">
        <v>757</v>
      </c>
      <c r="J123" s="214" t="s">
        <v>758</v>
      </c>
      <c r="K123" s="209" t="s">
        <v>20</v>
      </c>
      <c r="L123" s="234" t="s">
        <v>759</v>
      </c>
      <c r="M123" s="199">
        <v>35</v>
      </c>
      <c r="N123" s="200" t="s">
        <v>538</v>
      </c>
      <c r="O123" s="201"/>
      <c r="P123" s="201"/>
      <c r="Q123" s="202">
        <v>1001798717</v>
      </c>
      <c r="R123" s="202">
        <f>VLOOKUP(Q:Q,'[1]D内审明细（公共16+专业60=76本）'!C:K,8,0)</f>
        <v>1</v>
      </c>
      <c r="S123" s="202">
        <v>2</v>
      </c>
      <c r="T123" s="203"/>
      <c r="U123" s="203"/>
      <c r="V123" s="204"/>
      <c r="W123" s="204"/>
      <c r="X123" s="204"/>
      <c r="Y123" s="204"/>
      <c r="Z123" s="204"/>
      <c r="AA123" s="204"/>
      <c r="AB123" s="204"/>
      <c r="AC123" s="204"/>
      <c r="AD123" s="204"/>
    </row>
    <row r="124" s="153" customFormat="1" ht="35" customHeight="1" spans="1:30">
      <c r="A124" s="192"/>
      <c r="B124" s="231">
        <v>54</v>
      </c>
      <c r="C124" s="231">
        <v>30</v>
      </c>
      <c r="D124" s="194"/>
      <c r="E124" s="194"/>
      <c r="F124" s="194"/>
      <c r="G124" s="205">
        <v>1002913919</v>
      </c>
      <c r="H124" s="195">
        <f t="shared" si="2"/>
        <v>0</v>
      </c>
      <c r="I124" s="196"/>
      <c r="J124" s="214" t="s">
        <v>760</v>
      </c>
      <c r="K124" s="214" t="s">
        <v>761</v>
      </c>
      <c r="L124" s="235">
        <v>9787567590458</v>
      </c>
      <c r="M124" s="199">
        <v>23</v>
      </c>
      <c r="N124" s="200"/>
      <c r="O124" s="214"/>
      <c r="P124" s="214"/>
      <c r="Q124" s="202">
        <v>1002913919</v>
      </c>
      <c r="R124" s="202">
        <f>VLOOKUP(Q:Q,'[1]D内审明细（公共16+专业60=76本）'!C:K,8,0)</f>
        <v>1</v>
      </c>
      <c r="S124" s="202">
        <v>2</v>
      </c>
      <c r="T124" s="203"/>
      <c r="U124" s="203"/>
      <c r="V124" s="204"/>
      <c r="W124" s="204"/>
      <c r="X124" s="204"/>
      <c r="Y124" s="204"/>
      <c r="Z124" s="204"/>
      <c r="AA124" s="204"/>
      <c r="AB124" s="204"/>
      <c r="AC124" s="204"/>
      <c r="AD124" s="204"/>
    </row>
    <row r="125" s="153" customFormat="1" ht="35" customHeight="1" spans="1:30">
      <c r="A125" s="192"/>
      <c r="B125" s="231">
        <v>54</v>
      </c>
      <c r="C125" s="231">
        <v>30</v>
      </c>
      <c r="D125" s="194"/>
      <c r="E125" s="194"/>
      <c r="F125" s="194"/>
      <c r="G125" s="205">
        <v>1003576505</v>
      </c>
      <c r="H125" s="195">
        <f t="shared" si="2"/>
        <v>0</v>
      </c>
      <c r="I125" s="196" t="s">
        <v>762</v>
      </c>
      <c r="J125" s="209" t="s">
        <v>763</v>
      </c>
      <c r="K125" s="209" t="s">
        <v>20</v>
      </c>
      <c r="L125" s="618" t="s">
        <v>764</v>
      </c>
      <c r="M125" s="199">
        <v>48</v>
      </c>
      <c r="N125" s="200" t="s">
        <v>538</v>
      </c>
      <c r="O125" s="201"/>
      <c r="P125" s="201"/>
      <c r="Q125" s="202">
        <v>1003576505</v>
      </c>
      <c r="R125" s="202">
        <f>VLOOKUP(Q:Q,'[1]D内审明细（公共16+专业60=76本）'!C:K,8,0)</f>
        <v>1</v>
      </c>
      <c r="S125" s="202">
        <v>2</v>
      </c>
      <c r="T125" s="203"/>
      <c r="U125" s="203"/>
      <c r="V125" s="204"/>
      <c r="W125" s="204"/>
      <c r="X125" s="204"/>
      <c r="Y125" s="204"/>
      <c r="Z125" s="204"/>
      <c r="AA125" s="204"/>
      <c r="AB125" s="204"/>
      <c r="AC125" s="204"/>
      <c r="AD125" s="204"/>
    </row>
    <row r="126" s="153" customFormat="1" ht="35" customHeight="1" spans="1:30">
      <c r="A126" s="192"/>
      <c r="B126" s="231">
        <v>54</v>
      </c>
      <c r="C126" s="231">
        <v>30</v>
      </c>
      <c r="D126" s="194"/>
      <c r="E126" s="194"/>
      <c r="F126" s="194"/>
      <c r="G126" s="205">
        <v>1003573768</v>
      </c>
      <c r="H126" s="195">
        <f t="shared" si="2"/>
        <v>0</v>
      </c>
      <c r="I126" s="196" t="s">
        <v>430</v>
      </c>
      <c r="J126" s="198" t="s">
        <v>431</v>
      </c>
      <c r="K126" s="198" t="s">
        <v>20</v>
      </c>
      <c r="L126" s="198">
        <v>9787516758359</v>
      </c>
      <c r="M126" s="199">
        <v>44</v>
      </c>
      <c r="N126" s="200" t="s">
        <v>538</v>
      </c>
      <c r="O126" s="201"/>
      <c r="P126" s="201"/>
      <c r="Q126" s="202">
        <v>1003573768</v>
      </c>
      <c r="R126" s="202">
        <f>VLOOKUP(Q:Q,'[1]D内审明细（公共16+专业60=76本）'!C:K,8,0)</f>
        <v>1</v>
      </c>
      <c r="S126" s="202">
        <v>2</v>
      </c>
      <c r="T126" s="203"/>
      <c r="U126" s="203"/>
      <c r="V126" s="204"/>
      <c r="W126" s="204"/>
      <c r="X126" s="204"/>
      <c r="Y126" s="204"/>
      <c r="Z126" s="204"/>
      <c r="AA126" s="204"/>
      <c r="AB126" s="204"/>
      <c r="AC126" s="204"/>
      <c r="AD126" s="204"/>
    </row>
    <row r="127" s="153" customFormat="1" ht="35" customHeight="1" spans="1:30">
      <c r="A127" s="192"/>
      <c r="B127" s="231">
        <v>54</v>
      </c>
      <c r="C127" s="231">
        <v>30</v>
      </c>
      <c r="D127" s="194"/>
      <c r="E127" s="194"/>
      <c r="F127" s="194"/>
      <c r="G127" s="205">
        <v>1003573770</v>
      </c>
      <c r="H127" s="195">
        <f t="shared" si="2"/>
        <v>0</v>
      </c>
      <c r="I127" s="196"/>
      <c r="J127" s="198" t="s">
        <v>433</v>
      </c>
      <c r="K127" s="198" t="s">
        <v>652</v>
      </c>
      <c r="L127" s="198">
        <v>9787516759745</v>
      </c>
      <c r="M127" s="199">
        <v>21</v>
      </c>
      <c r="N127" s="200" t="s">
        <v>538</v>
      </c>
      <c r="O127" s="198"/>
      <c r="P127" s="198"/>
      <c r="Q127" s="202">
        <v>1003573770</v>
      </c>
      <c r="R127" s="202">
        <f>VLOOKUP(Q:Q,'[1]D内审明细（公共16+专业60=76本）'!C:K,8,0)</f>
        <v>1</v>
      </c>
      <c r="S127" s="202">
        <v>2</v>
      </c>
      <c r="T127" s="203"/>
      <c r="U127" s="203"/>
      <c r="V127" s="204"/>
      <c r="W127" s="204"/>
      <c r="X127" s="204"/>
      <c r="Y127" s="204"/>
      <c r="Z127" s="204"/>
      <c r="AA127" s="204"/>
      <c r="AB127" s="204"/>
      <c r="AC127" s="204"/>
      <c r="AD127" s="204"/>
    </row>
    <row r="128" s="153" customFormat="1" ht="35" customHeight="1" spans="1:30">
      <c r="A128" s="192"/>
      <c r="B128" s="231">
        <v>54</v>
      </c>
      <c r="C128" s="231">
        <v>30</v>
      </c>
      <c r="D128" s="194"/>
      <c r="E128" s="194"/>
      <c r="F128" s="194"/>
      <c r="G128" s="205">
        <v>1004082428</v>
      </c>
      <c r="H128" s="195">
        <f t="shared" si="2"/>
        <v>0</v>
      </c>
      <c r="I128" s="196" t="s">
        <v>653</v>
      </c>
      <c r="J128" s="197" t="s">
        <v>654</v>
      </c>
      <c r="K128" s="197" t="s">
        <v>20</v>
      </c>
      <c r="L128" s="198">
        <v>9787516774090</v>
      </c>
      <c r="M128" s="199">
        <v>37</v>
      </c>
      <c r="N128" s="200" t="s">
        <v>538</v>
      </c>
      <c r="O128" s="201"/>
      <c r="P128" s="201"/>
      <c r="Q128" s="232">
        <v>1004082428</v>
      </c>
      <c r="R128" s="232">
        <f>VLOOKUP(Q:Q,'[1]D内审明细（公共16+专业60=76本）'!C:K,8,0)</f>
        <v>1</v>
      </c>
      <c r="S128" s="232">
        <v>2</v>
      </c>
      <c r="T128" s="203"/>
      <c r="U128" s="203"/>
      <c r="V128" s="240" t="s">
        <v>655</v>
      </c>
      <c r="W128" s="204"/>
      <c r="X128" s="204"/>
      <c r="Y128" s="204"/>
      <c r="Z128" s="204"/>
      <c r="AA128" s="204"/>
      <c r="AB128" s="204"/>
      <c r="AC128" s="204"/>
      <c r="AD128" s="204"/>
    </row>
    <row r="129" s="153" customFormat="1" ht="35" customHeight="1" spans="1:30">
      <c r="A129" s="192"/>
      <c r="B129" s="231">
        <v>54</v>
      </c>
      <c r="C129" s="231">
        <v>30</v>
      </c>
      <c r="D129" s="194"/>
      <c r="E129" s="194"/>
      <c r="F129" s="194"/>
      <c r="G129" s="205">
        <v>1004103174</v>
      </c>
      <c r="H129" s="195">
        <f t="shared" si="2"/>
        <v>0</v>
      </c>
      <c r="I129" s="196"/>
      <c r="J129" s="197" t="s">
        <v>656</v>
      </c>
      <c r="K129" s="197" t="s">
        <v>20</v>
      </c>
      <c r="L129" s="198">
        <v>9787516775189</v>
      </c>
      <c r="M129" s="199">
        <v>15</v>
      </c>
      <c r="N129" s="200" t="s">
        <v>538</v>
      </c>
      <c r="O129" s="197"/>
      <c r="P129" s="197"/>
      <c r="Q129" s="232">
        <v>1004103174</v>
      </c>
      <c r="R129" s="232">
        <f>VLOOKUP(Q:Q,'[1]D内审明细（公共16+专业60=76本）'!C:K,8,0)</f>
        <v>1</v>
      </c>
      <c r="S129" s="232">
        <v>2</v>
      </c>
      <c r="T129" s="203"/>
      <c r="U129" s="203"/>
      <c r="V129" s="204" t="s">
        <v>657</v>
      </c>
      <c r="W129" s="204"/>
      <c r="X129" s="204"/>
      <c r="Y129" s="204"/>
      <c r="Z129" s="204"/>
      <c r="AA129" s="204"/>
      <c r="AB129" s="204"/>
      <c r="AC129" s="204"/>
      <c r="AD129" s="204"/>
    </row>
    <row r="130" s="153" customFormat="1" ht="35" customHeight="1" spans="1:30">
      <c r="A130" s="192"/>
      <c r="B130" s="229" t="s">
        <v>765</v>
      </c>
      <c r="C130" s="223" t="s">
        <v>766</v>
      </c>
      <c r="D130" s="194"/>
      <c r="E130" s="194"/>
      <c r="F130" s="194"/>
      <c r="G130" s="205">
        <v>0</v>
      </c>
      <c r="H130" s="195">
        <f t="shared" si="2"/>
        <v>0</v>
      </c>
      <c r="I130" s="181"/>
      <c r="J130" s="181"/>
      <c r="K130" s="182"/>
      <c r="L130" s="230" t="s">
        <v>24</v>
      </c>
      <c r="M130" s="199">
        <f>SUM(M116:M129)</f>
        <v>399.4</v>
      </c>
      <c r="N130" s="220"/>
      <c r="O130" s="201"/>
      <c r="P130" s="201"/>
      <c r="Q130" s="202"/>
      <c r="R130" s="202"/>
      <c r="S130" s="202"/>
      <c r="T130" s="203"/>
      <c r="U130" s="203"/>
      <c r="V130" s="204"/>
      <c r="W130" s="204"/>
      <c r="X130" s="204"/>
      <c r="Y130" s="204"/>
      <c r="Z130" s="204"/>
      <c r="AA130" s="204"/>
      <c r="AB130" s="204"/>
      <c r="AC130" s="204"/>
      <c r="AD130" s="204"/>
    </row>
    <row r="131" s="153" customFormat="1" ht="31" customHeight="1" spans="1:30">
      <c r="A131" s="192" t="s">
        <v>767</v>
      </c>
      <c r="B131" s="231">
        <v>39</v>
      </c>
      <c r="C131" s="223">
        <v>62</v>
      </c>
      <c r="D131" s="223"/>
      <c r="E131" s="223"/>
      <c r="F131" s="223"/>
      <c r="G131" s="205">
        <v>1003492685</v>
      </c>
      <c r="H131" s="195">
        <f t="shared" si="2"/>
        <v>0</v>
      </c>
      <c r="I131" s="196" t="s">
        <v>42</v>
      </c>
      <c r="J131" s="197" t="s">
        <v>224</v>
      </c>
      <c r="K131" s="197" t="s">
        <v>14</v>
      </c>
      <c r="L131" s="198">
        <v>9787040599022</v>
      </c>
      <c r="M131" s="199">
        <v>18</v>
      </c>
      <c r="N131" s="220"/>
      <c r="O131" s="201"/>
      <c r="P131" s="201"/>
      <c r="Q131" s="202">
        <v>1003492685</v>
      </c>
      <c r="R131" s="202">
        <f>VLOOKUP(Q:Q,'[1]D内审明细（公共16+专业60=76本）'!C:K,8,0)</f>
        <v>1</v>
      </c>
      <c r="S131" s="202"/>
      <c r="T131" s="203"/>
      <c r="U131" s="203"/>
      <c r="V131" s="204"/>
      <c r="W131" s="204"/>
      <c r="X131" s="204"/>
      <c r="Y131" s="204"/>
      <c r="Z131" s="204"/>
      <c r="AA131" s="204"/>
      <c r="AB131" s="204"/>
      <c r="AC131" s="204"/>
      <c r="AD131" s="204"/>
    </row>
    <row r="132" s="153" customFormat="1" ht="31" customHeight="1" spans="1:30">
      <c r="A132" s="192"/>
      <c r="B132" s="231">
        <v>39</v>
      </c>
      <c r="C132" s="223">
        <v>62</v>
      </c>
      <c r="D132" s="194"/>
      <c r="E132" s="194"/>
      <c r="F132" s="194"/>
      <c r="G132" s="241">
        <v>1003578488</v>
      </c>
      <c r="H132" s="195">
        <f t="shared" si="2"/>
        <v>0</v>
      </c>
      <c r="I132" s="196" t="s">
        <v>664</v>
      </c>
      <c r="J132" s="192" t="s">
        <v>45</v>
      </c>
      <c r="K132" s="192" t="s">
        <v>14</v>
      </c>
      <c r="L132" s="211">
        <v>9787040609110</v>
      </c>
      <c r="M132" s="199">
        <v>12.6</v>
      </c>
      <c r="N132" s="220" t="s">
        <v>538</v>
      </c>
      <c r="O132" s="201"/>
      <c r="P132" s="201"/>
      <c r="Q132" s="202">
        <v>1003578488</v>
      </c>
      <c r="R132" s="202">
        <f>VLOOKUP(Q:Q,'[1]D内审明细（公共16+专业60=76本）'!C:K,8,0)</f>
        <v>1</v>
      </c>
      <c r="S132" s="202"/>
      <c r="T132" s="203"/>
      <c r="U132" s="203"/>
      <c r="V132" s="204"/>
      <c r="W132" s="204"/>
      <c r="X132" s="204"/>
      <c r="Y132" s="204"/>
      <c r="Z132" s="204"/>
      <c r="AA132" s="204"/>
      <c r="AB132" s="204"/>
      <c r="AC132" s="204"/>
      <c r="AD132" s="204"/>
    </row>
    <row r="133" s="153" customFormat="1" ht="31" customHeight="1" spans="1:30">
      <c r="A133" s="192"/>
      <c r="B133" s="231">
        <v>39</v>
      </c>
      <c r="C133" s="223">
        <v>62</v>
      </c>
      <c r="D133" s="194"/>
      <c r="E133" s="194"/>
      <c r="F133" s="194"/>
      <c r="G133" s="205">
        <v>1003411895</v>
      </c>
      <c r="H133" s="195">
        <f t="shared" si="2"/>
        <v>0</v>
      </c>
      <c r="I133" s="212" t="s">
        <v>665</v>
      </c>
      <c r="J133" s="192" t="s">
        <v>47</v>
      </c>
      <c r="K133" s="192" t="s">
        <v>20</v>
      </c>
      <c r="L133" s="211">
        <v>9787516753354</v>
      </c>
      <c r="M133" s="199">
        <v>18</v>
      </c>
      <c r="N133" s="200" t="s">
        <v>538</v>
      </c>
      <c r="O133" s="201"/>
      <c r="P133" s="201"/>
      <c r="Q133" s="202">
        <v>1003411895</v>
      </c>
      <c r="R133" s="202">
        <f>VLOOKUP(Q:Q,'[1]D内审明细（公共16+专业60=76本）'!C:K,8,0)</f>
        <v>1</v>
      </c>
      <c r="S133" s="202"/>
      <c r="T133" s="203"/>
      <c r="U133" s="203"/>
      <c r="V133" s="204"/>
      <c r="W133" s="204"/>
      <c r="X133" s="204"/>
      <c r="Y133" s="204"/>
      <c r="Z133" s="204"/>
      <c r="AA133" s="204"/>
      <c r="AB133" s="204"/>
      <c r="AC133" s="204"/>
      <c r="AD133" s="204"/>
    </row>
    <row r="134" s="153" customFormat="1" ht="31" customHeight="1" spans="1:30">
      <c r="A134" s="192"/>
      <c r="B134" s="231">
        <v>39</v>
      </c>
      <c r="C134" s="223">
        <v>62</v>
      </c>
      <c r="D134" s="194"/>
      <c r="E134" s="194"/>
      <c r="F134" s="194"/>
      <c r="G134" s="205">
        <v>1003432112</v>
      </c>
      <c r="H134" s="195">
        <f t="shared" si="2"/>
        <v>0</v>
      </c>
      <c r="I134" s="196" t="s">
        <v>666</v>
      </c>
      <c r="J134" s="197" t="s">
        <v>667</v>
      </c>
      <c r="K134" s="197" t="s">
        <v>20</v>
      </c>
      <c r="L134" s="198">
        <v>9787516753842</v>
      </c>
      <c r="M134" s="199">
        <v>27</v>
      </c>
      <c r="N134" s="200" t="s">
        <v>538</v>
      </c>
      <c r="O134" s="201"/>
      <c r="P134" s="201"/>
      <c r="Q134" s="202">
        <v>1003432112</v>
      </c>
      <c r="R134" s="202">
        <f>VLOOKUP(Q:Q,'[1]D内审明细（公共16+专业60=76本）'!C:K,8,0)</f>
        <v>1</v>
      </c>
      <c r="S134" s="202">
        <v>1</v>
      </c>
      <c r="T134" s="203"/>
      <c r="U134" s="203"/>
      <c r="V134" s="204"/>
      <c r="W134" s="204"/>
      <c r="X134" s="204"/>
      <c r="Y134" s="204"/>
      <c r="Z134" s="204"/>
      <c r="AA134" s="204"/>
      <c r="AB134" s="204"/>
      <c r="AC134" s="204"/>
      <c r="AD134" s="204"/>
    </row>
    <row r="135" s="153" customFormat="1" ht="31" customHeight="1" spans="1:30">
      <c r="A135" s="192"/>
      <c r="B135" s="231">
        <v>39</v>
      </c>
      <c r="C135" s="223">
        <v>62</v>
      </c>
      <c r="D135" s="194"/>
      <c r="E135" s="194"/>
      <c r="F135" s="194"/>
      <c r="G135" s="205">
        <v>1002064967</v>
      </c>
      <c r="H135" s="195">
        <f t="shared" si="2"/>
        <v>0</v>
      </c>
      <c r="I135" s="196" t="s">
        <v>768</v>
      </c>
      <c r="J135" s="214" t="s">
        <v>769</v>
      </c>
      <c r="K135" s="214" t="s">
        <v>20</v>
      </c>
      <c r="L135" s="619" t="s">
        <v>770</v>
      </c>
      <c r="M135" s="199">
        <v>29</v>
      </c>
      <c r="N135" s="200" t="s">
        <v>538</v>
      </c>
      <c r="O135" s="201"/>
      <c r="P135" s="201"/>
      <c r="Q135" s="202">
        <v>1002064967</v>
      </c>
      <c r="R135" s="202">
        <f>VLOOKUP(Q:Q,'[1]D内审明细（公共16+专业60=76本）'!C:K,8,0)</f>
        <v>1</v>
      </c>
      <c r="S135" s="202">
        <v>1</v>
      </c>
      <c r="T135" s="203"/>
      <c r="U135" s="203"/>
      <c r="V135" s="204"/>
      <c r="W135" s="204"/>
      <c r="X135" s="204"/>
      <c r="Y135" s="204"/>
      <c r="Z135" s="204"/>
      <c r="AA135" s="204"/>
      <c r="AB135" s="204"/>
      <c r="AC135" s="204"/>
      <c r="AD135" s="204"/>
    </row>
    <row r="136" s="153" customFormat="1" ht="31" customHeight="1" spans="1:30">
      <c r="A136" s="192"/>
      <c r="B136" s="231">
        <v>39</v>
      </c>
      <c r="C136" s="223">
        <v>62</v>
      </c>
      <c r="D136" s="194"/>
      <c r="E136" s="194"/>
      <c r="F136" s="194"/>
      <c r="G136" s="205">
        <v>1002843997</v>
      </c>
      <c r="H136" s="195">
        <f t="shared" si="2"/>
        <v>0</v>
      </c>
      <c r="I136" s="196"/>
      <c r="J136" s="214" t="s">
        <v>771</v>
      </c>
      <c r="K136" s="214" t="s">
        <v>17</v>
      </c>
      <c r="L136" s="619" t="s">
        <v>772</v>
      </c>
      <c r="M136" s="199">
        <v>20</v>
      </c>
      <c r="N136" s="200"/>
      <c r="O136" s="214"/>
      <c r="P136" s="214"/>
      <c r="Q136" s="202">
        <v>1002843997</v>
      </c>
      <c r="R136" s="202">
        <f>VLOOKUP(Q:Q,'[1]D内审明细（公共16+专业60=76本）'!C:K,8,0)</f>
        <v>1</v>
      </c>
      <c r="S136" s="202">
        <v>1</v>
      </c>
      <c r="T136" s="203"/>
      <c r="U136" s="203"/>
      <c r="V136" s="204"/>
      <c r="W136" s="204"/>
      <c r="X136" s="204"/>
      <c r="Y136" s="204"/>
      <c r="Z136" s="204"/>
      <c r="AA136" s="204"/>
      <c r="AB136" s="204"/>
      <c r="AC136" s="204"/>
      <c r="AD136" s="204"/>
    </row>
    <row r="137" s="153" customFormat="1" ht="31" customHeight="1" spans="1:30">
      <c r="A137" s="192"/>
      <c r="B137" s="231">
        <v>39</v>
      </c>
      <c r="C137" s="223">
        <v>62</v>
      </c>
      <c r="D137" s="194"/>
      <c r="E137" s="194"/>
      <c r="F137" s="194"/>
      <c r="G137" s="205">
        <v>1003837370</v>
      </c>
      <c r="H137" s="195">
        <f t="shared" si="2"/>
        <v>0</v>
      </c>
      <c r="I137" s="196" t="s">
        <v>773</v>
      </c>
      <c r="J137" s="209" t="s">
        <v>774</v>
      </c>
      <c r="K137" s="209" t="s">
        <v>620</v>
      </c>
      <c r="L137" s="618" t="s">
        <v>775</v>
      </c>
      <c r="M137" s="199">
        <v>45</v>
      </c>
      <c r="N137" s="220"/>
      <c r="O137" s="201"/>
      <c r="P137" s="201"/>
      <c r="Q137" s="202">
        <v>1003837370</v>
      </c>
      <c r="R137" s="202">
        <f>VLOOKUP(Q:Q,'[1]D内审明细（公共16+专业60=76本）'!C:K,8,0)</f>
        <v>1</v>
      </c>
      <c r="S137" s="202">
        <v>1</v>
      </c>
      <c r="T137" s="203"/>
      <c r="U137" s="203"/>
      <c r="V137" s="204"/>
      <c r="W137" s="204"/>
      <c r="X137" s="204"/>
      <c r="Y137" s="204"/>
      <c r="Z137" s="204"/>
      <c r="AA137" s="204"/>
      <c r="AB137" s="204"/>
      <c r="AC137" s="204"/>
      <c r="AD137" s="204"/>
    </row>
    <row r="138" s="153" customFormat="1" ht="31" customHeight="1" spans="1:30">
      <c r="A138" s="192"/>
      <c r="B138" s="231">
        <v>39</v>
      </c>
      <c r="C138" s="223">
        <v>62</v>
      </c>
      <c r="D138" s="194"/>
      <c r="E138" s="194"/>
      <c r="F138" s="194"/>
      <c r="G138" s="205">
        <v>1003916755</v>
      </c>
      <c r="H138" s="195">
        <f t="shared" si="2"/>
        <v>0</v>
      </c>
      <c r="I138" s="196" t="s">
        <v>671</v>
      </c>
      <c r="J138" s="209" t="s">
        <v>671</v>
      </c>
      <c r="K138" s="209" t="s">
        <v>299</v>
      </c>
      <c r="L138" s="239">
        <v>9787111772972</v>
      </c>
      <c r="M138" s="199">
        <v>39.8</v>
      </c>
      <c r="N138" s="220"/>
      <c r="O138" s="201"/>
      <c r="P138" s="201"/>
      <c r="Q138" s="202">
        <v>1003916755</v>
      </c>
      <c r="R138" s="202">
        <f>VLOOKUP(Q:Q,'[1]D内审明细（公共16+专业60=76本）'!C:K,8,0)</f>
        <v>1</v>
      </c>
      <c r="S138" s="202">
        <v>1</v>
      </c>
      <c r="T138" s="222" t="s">
        <v>776</v>
      </c>
      <c r="U138" s="242" t="s">
        <v>720</v>
      </c>
      <c r="V138" s="204"/>
      <c r="W138" s="204"/>
      <c r="X138" s="204"/>
      <c r="Y138" s="204"/>
      <c r="Z138" s="204"/>
      <c r="AA138" s="204"/>
      <c r="AB138" s="204"/>
      <c r="AC138" s="204"/>
      <c r="AD138" s="204"/>
    </row>
    <row r="139" s="153" customFormat="1" ht="31" customHeight="1" spans="1:30">
      <c r="A139" s="192"/>
      <c r="B139" s="231">
        <v>39</v>
      </c>
      <c r="C139" s="223">
        <v>62</v>
      </c>
      <c r="D139" s="194"/>
      <c r="E139" s="194"/>
      <c r="F139" s="194"/>
      <c r="G139" s="195">
        <v>1004106455</v>
      </c>
      <c r="H139" s="195">
        <f t="shared" si="2"/>
        <v>0</v>
      </c>
      <c r="I139" s="196" t="s">
        <v>674</v>
      </c>
      <c r="J139" s="215" t="s">
        <v>675</v>
      </c>
      <c r="K139" s="216" t="s">
        <v>74</v>
      </c>
      <c r="L139" s="217">
        <v>9787121522857</v>
      </c>
      <c r="M139" s="199">
        <v>49</v>
      </c>
      <c r="N139" s="220" t="s">
        <v>538</v>
      </c>
      <c r="O139" s="201"/>
      <c r="P139" s="201"/>
      <c r="Q139" s="261">
        <v>1004106455</v>
      </c>
      <c r="R139" s="261">
        <f>VLOOKUP(Q:Q,'[1]D内审明细（公共16+专业60=76本）'!C:K,8,0)</f>
        <v>1</v>
      </c>
      <c r="S139" s="261">
        <v>1</v>
      </c>
      <c r="T139" s="203"/>
      <c r="U139" s="203"/>
      <c r="V139" s="204" t="s">
        <v>777</v>
      </c>
      <c r="W139" s="204"/>
      <c r="X139" s="204"/>
      <c r="Y139" s="204"/>
      <c r="Z139" s="204"/>
      <c r="AA139" s="204"/>
      <c r="AB139" s="204"/>
      <c r="AC139" s="204"/>
      <c r="AD139" s="204"/>
    </row>
    <row r="140" s="153" customFormat="1" ht="31" customHeight="1" spans="1:30">
      <c r="A140" s="192"/>
      <c r="B140" s="231">
        <v>39</v>
      </c>
      <c r="C140" s="223">
        <v>62</v>
      </c>
      <c r="D140" s="194"/>
      <c r="E140" s="194"/>
      <c r="F140" s="194"/>
      <c r="G140" s="205">
        <v>1003574301</v>
      </c>
      <c r="H140" s="195">
        <f t="shared" si="2"/>
        <v>0</v>
      </c>
      <c r="I140" s="196" t="s">
        <v>677</v>
      </c>
      <c r="J140" s="209" t="s">
        <v>678</v>
      </c>
      <c r="K140" s="209" t="s">
        <v>620</v>
      </c>
      <c r="L140" s="243">
        <v>9787114187759</v>
      </c>
      <c r="M140" s="199">
        <v>39</v>
      </c>
      <c r="N140" s="220" t="s">
        <v>538</v>
      </c>
      <c r="O140" s="201"/>
      <c r="P140" s="201"/>
      <c r="Q140" s="202">
        <v>1003574301</v>
      </c>
      <c r="R140" s="202">
        <f>VLOOKUP(Q:Q,'[1]D内审明细（公共16+专业60=76本）'!C:K,8,0)</f>
        <v>1</v>
      </c>
      <c r="S140" s="202">
        <v>1</v>
      </c>
      <c r="T140" s="203"/>
      <c r="U140" s="203"/>
      <c r="V140" s="204"/>
      <c r="W140" s="204"/>
      <c r="X140" s="204"/>
      <c r="Y140" s="204"/>
      <c r="Z140" s="204"/>
      <c r="AA140" s="204"/>
      <c r="AB140" s="204"/>
      <c r="AC140" s="204"/>
      <c r="AD140" s="204"/>
    </row>
    <row r="141" s="153" customFormat="1" ht="31" customHeight="1" spans="1:30">
      <c r="A141" s="192"/>
      <c r="B141" s="229" t="s">
        <v>778</v>
      </c>
      <c r="C141" s="229" t="s">
        <v>779</v>
      </c>
      <c r="D141" s="194"/>
      <c r="E141" s="194"/>
      <c r="F141" s="194"/>
      <c r="G141" s="205">
        <v>0</v>
      </c>
      <c r="H141" s="195">
        <f t="shared" si="2"/>
        <v>0</v>
      </c>
      <c r="I141" s="181"/>
      <c r="J141" s="181"/>
      <c r="K141" s="182"/>
      <c r="L141" s="230" t="s">
        <v>24</v>
      </c>
      <c r="M141" s="199">
        <f>SUM(M131:M140)</f>
        <v>297.4</v>
      </c>
      <c r="N141" s="220"/>
      <c r="O141" s="201"/>
      <c r="P141" s="201"/>
      <c r="Q141" s="202"/>
      <c r="R141" s="202"/>
      <c r="S141" s="202"/>
      <c r="T141" s="203"/>
      <c r="U141" s="203"/>
      <c r="V141" s="204"/>
      <c r="W141" s="204"/>
      <c r="X141" s="204"/>
      <c r="Y141" s="204"/>
      <c r="Z141" s="204"/>
      <c r="AA141" s="204"/>
      <c r="AB141" s="204"/>
      <c r="AC141" s="204"/>
      <c r="AD141" s="204"/>
    </row>
    <row r="142" s="153" customFormat="1" ht="31" customHeight="1" spans="1:30">
      <c r="A142" s="192" t="s">
        <v>780</v>
      </c>
      <c r="B142" s="231">
        <v>48</v>
      </c>
      <c r="C142" s="231">
        <v>43</v>
      </c>
      <c r="D142" s="194"/>
      <c r="E142" s="194"/>
      <c r="F142" s="194"/>
      <c r="G142" s="205">
        <v>1003586329</v>
      </c>
      <c r="H142" s="195">
        <f t="shared" si="2"/>
        <v>0</v>
      </c>
      <c r="I142" s="196" t="s">
        <v>13</v>
      </c>
      <c r="J142" s="197" t="s">
        <v>13</v>
      </c>
      <c r="K142" s="197" t="s">
        <v>14</v>
      </c>
      <c r="L142" s="198">
        <v>9787040610536</v>
      </c>
      <c r="M142" s="199">
        <v>26</v>
      </c>
      <c r="N142" s="220"/>
      <c r="O142" s="201"/>
      <c r="P142" s="201"/>
      <c r="Q142" s="202">
        <v>1003586329</v>
      </c>
      <c r="R142" s="202">
        <f>VLOOKUP(Q:Q,'[1]D内审明细（公共16+专业60=76本）'!C:K,8,0)</f>
        <v>1</v>
      </c>
      <c r="S142" s="202"/>
      <c r="T142" s="203"/>
      <c r="U142" s="203"/>
      <c r="V142" s="204"/>
      <c r="W142" s="204"/>
      <c r="X142" s="204"/>
      <c r="Y142" s="204"/>
      <c r="Z142" s="204"/>
      <c r="AA142" s="204"/>
      <c r="AB142" s="204"/>
      <c r="AC142" s="204"/>
      <c r="AD142" s="204"/>
    </row>
    <row r="143" s="153" customFormat="1" ht="31" customHeight="1" spans="1:30">
      <c r="A143" s="192"/>
      <c r="B143" s="231">
        <v>48</v>
      </c>
      <c r="C143" s="231">
        <v>43</v>
      </c>
      <c r="D143" s="194"/>
      <c r="E143" s="194"/>
      <c r="F143" s="194"/>
      <c r="G143" s="205">
        <v>1002368030</v>
      </c>
      <c r="H143" s="195">
        <f t="shared" si="2"/>
        <v>0</v>
      </c>
      <c r="I143" s="196" t="s">
        <v>684</v>
      </c>
      <c r="J143" s="209" t="s">
        <v>685</v>
      </c>
      <c r="K143" s="209" t="s">
        <v>20</v>
      </c>
      <c r="L143" s="618" t="s">
        <v>686</v>
      </c>
      <c r="M143" s="199">
        <v>22</v>
      </c>
      <c r="N143" s="200" t="s">
        <v>538</v>
      </c>
      <c r="O143" s="201"/>
      <c r="P143" s="201"/>
      <c r="Q143" s="202">
        <v>1002368030</v>
      </c>
      <c r="R143" s="202">
        <f>VLOOKUP(Q:Q,'[1]D内审明细（公共16+专业60=76本）'!C:K,8,0)</f>
        <v>1</v>
      </c>
      <c r="S143" s="202">
        <v>2</v>
      </c>
      <c r="T143" s="203"/>
      <c r="U143" s="203"/>
      <c r="V143" s="204"/>
      <c r="W143" s="204"/>
      <c r="X143" s="204"/>
      <c r="Y143" s="204"/>
      <c r="Z143" s="204"/>
      <c r="AA143" s="204"/>
      <c r="AB143" s="204"/>
      <c r="AC143" s="204"/>
      <c r="AD143" s="204"/>
    </row>
    <row r="144" s="153" customFormat="1" ht="31" customHeight="1" spans="1:30">
      <c r="A144" s="192"/>
      <c r="B144" s="231">
        <v>48</v>
      </c>
      <c r="C144" s="231">
        <v>43</v>
      </c>
      <c r="D144" s="194"/>
      <c r="E144" s="194"/>
      <c r="F144" s="194"/>
      <c r="G144" s="205">
        <v>1003404432</v>
      </c>
      <c r="H144" s="195">
        <f t="shared" si="2"/>
        <v>0</v>
      </c>
      <c r="I144" s="196" t="s">
        <v>781</v>
      </c>
      <c r="J144" s="197" t="s">
        <v>782</v>
      </c>
      <c r="K144" s="197" t="s">
        <v>20</v>
      </c>
      <c r="L144" s="198">
        <v>9787516752074</v>
      </c>
      <c r="M144" s="199">
        <v>48</v>
      </c>
      <c r="N144" s="200" t="s">
        <v>538</v>
      </c>
      <c r="O144" s="201"/>
      <c r="P144" s="201"/>
      <c r="Q144" s="202">
        <v>1003404432</v>
      </c>
      <c r="R144" s="202">
        <f>VLOOKUP(Q:Q,'[1]D内审明细（公共16+专业60=76本）'!C:K,8,0)</f>
        <v>1</v>
      </c>
      <c r="S144" s="202">
        <v>2</v>
      </c>
      <c r="T144" s="203"/>
      <c r="U144" s="203"/>
      <c r="V144" s="204"/>
      <c r="W144" s="204"/>
      <c r="X144" s="204"/>
      <c r="Y144" s="204"/>
      <c r="Z144" s="204"/>
      <c r="AA144" s="204"/>
      <c r="AB144" s="204"/>
      <c r="AC144" s="204"/>
      <c r="AD144" s="204"/>
    </row>
    <row r="145" s="153" customFormat="1" ht="31" customHeight="1" spans="1:30">
      <c r="A145" s="192"/>
      <c r="B145" s="231">
        <v>48</v>
      </c>
      <c r="C145" s="231">
        <v>43</v>
      </c>
      <c r="D145" s="194"/>
      <c r="E145" s="194"/>
      <c r="F145" s="194"/>
      <c r="G145" s="205">
        <v>1003859362</v>
      </c>
      <c r="H145" s="195">
        <f t="shared" si="2"/>
        <v>0</v>
      </c>
      <c r="I145" s="196"/>
      <c r="J145" s="206" t="s">
        <v>783</v>
      </c>
      <c r="K145" s="207" t="s">
        <v>20</v>
      </c>
      <c r="L145" s="623" t="s">
        <v>784</v>
      </c>
      <c r="M145" s="199">
        <v>10</v>
      </c>
      <c r="N145" s="200" t="s">
        <v>538</v>
      </c>
      <c r="O145" s="209"/>
      <c r="P145" s="207"/>
      <c r="Q145" s="202">
        <v>1003859362</v>
      </c>
      <c r="R145" s="202">
        <f>VLOOKUP(Q:Q,'[1]D内审明细（公共16+专业60=76本）'!C:K,8,0)</f>
        <v>1</v>
      </c>
      <c r="S145" s="202">
        <v>2</v>
      </c>
      <c r="T145" s="203"/>
      <c r="U145" s="203"/>
      <c r="V145" s="204"/>
      <c r="W145" s="204"/>
      <c r="X145" s="204"/>
      <c r="Y145" s="204"/>
      <c r="Z145" s="204"/>
      <c r="AA145" s="204"/>
      <c r="AB145" s="204"/>
      <c r="AC145" s="204"/>
      <c r="AD145" s="204"/>
    </row>
    <row r="146" s="153" customFormat="1" ht="31" customHeight="1" spans="1:30">
      <c r="A146" s="192"/>
      <c r="B146" s="231">
        <v>48</v>
      </c>
      <c r="C146" s="231">
        <v>43</v>
      </c>
      <c r="D146" s="194"/>
      <c r="E146" s="194"/>
      <c r="F146" s="194"/>
      <c r="G146" s="205">
        <v>1003332875</v>
      </c>
      <c r="H146" s="195">
        <f t="shared" si="2"/>
        <v>0</v>
      </c>
      <c r="I146" s="212" t="s">
        <v>695</v>
      </c>
      <c r="J146" s="215" t="s">
        <v>696</v>
      </c>
      <c r="K146" s="216" t="s">
        <v>20</v>
      </c>
      <c r="L146" s="217">
        <v>9787516749524</v>
      </c>
      <c r="M146" s="199">
        <v>41</v>
      </c>
      <c r="N146" s="200" t="s">
        <v>538</v>
      </c>
      <c r="O146" s="201"/>
      <c r="P146" s="201"/>
      <c r="Q146" s="202">
        <v>1003332875</v>
      </c>
      <c r="R146" s="202">
        <f>VLOOKUP(Q:Q,'[1]D内审明细（公共16+专业60=76本）'!C:K,8,0)</f>
        <v>1</v>
      </c>
      <c r="S146" s="202">
        <v>2</v>
      </c>
      <c r="T146" s="203"/>
      <c r="U146" s="203"/>
      <c r="V146" s="204"/>
      <c r="W146" s="204"/>
      <c r="X146" s="204"/>
      <c r="Y146" s="204"/>
      <c r="Z146" s="204"/>
      <c r="AA146" s="204"/>
      <c r="AB146" s="204"/>
      <c r="AC146" s="204"/>
      <c r="AD146" s="204"/>
    </row>
    <row r="147" s="153" customFormat="1" ht="31" customHeight="1" spans="1:30">
      <c r="A147" s="192"/>
      <c r="B147" s="231">
        <v>48</v>
      </c>
      <c r="C147" s="231">
        <v>43</v>
      </c>
      <c r="D147" s="194"/>
      <c r="E147" s="194"/>
      <c r="F147" s="194"/>
      <c r="G147" s="205">
        <v>1003256392</v>
      </c>
      <c r="H147" s="195">
        <f t="shared" si="2"/>
        <v>0</v>
      </c>
      <c r="I147" s="212"/>
      <c r="J147" s="215" t="s">
        <v>697</v>
      </c>
      <c r="K147" s="216" t="s">
        <v>652</v>
      </c>
      <c r="L147" s="217">
        <v>9787516749548</v>
      </c>
      <c r="M147" s="199">
        <v>10</v>
      </c>
      <c r="N147" s="200" t="s">
        <v>538</v>
      </c>
      <c r="O147" s="215"/>
      <c r="P147" s="216"/>
      <c r="Q147" s="202">
        <v>1003256392</v>
      </c>
      <c r="R147" s="202">
        <f>VLOOKUP(Q:Q,'[1]D内审明细（公共16+专业60=76本）'!C:K,8,0)</f>
        <v>1</v>
      </c>
      <c r="S147" s="202">
        <v>2</v>
      </c>
      <c r="T147" s="203"/>
      <c r="U147" s="203"/>
      <c r="V147" s="204"/>
      <c r="W147" s="204"/>
      <c r="X147" s="204"/>
      <c r="Y147" s="204"/>
      <c r="Z147" s="204"/>
      <c r="AA147" s="204"/>
      <c r="AB147" s="204"/>
      <c r="AC147" s="204"/>
      <c r="AD147" s="204"/>
    </row>
    <row r="148" s="153" customFormat="1" ht="31" customHeight="1" spans="1:30">
      <c r="A148" s="192"/>
      <c r="B148" s="231">
        <v>48</v>
      </c>
      <c r="C148" s="231">
        <v>43</v>
      </c>
      <c r="D148" s="194"/>
      <c r="E148" s="194"/>
      <c r="F148" s="194"/>
      <c r="G148" s="205">
        <v>1003525274</v>
      </c>
      <c r="H148" s="195">
        <f t="shared" si="2"/>
        <v>0</v>
      </c>
      <c r="I148" s="196" t="s">
        <v>698</v>
      </c>
      <c r="J148" s="209" t="s">
        <v>785</v>
      </c>
      <c r="K148" s="209" t="s">
        <v>700</v>
      </c>
      <c r="L148" s="618" t="s">
        <v>701</v>
      </c>
      <c r="M148" s="199">
        <v>49.9</v>
      </c>
      <c r="N148" s="220" t="s">
        <v>538</v>
      </c>
      <c r="O148" s="201"/>
      <c r="P148" s="201"/>
      <c r="Q148" s="202">
        <v>1003525274</v>
      </c>
      <c r="R148" s="202">
        <f>VLOOKUP(Q:Q,'[1]D内审明细（公共16+专业60=76本）'!C:K,8,0)</f>
        <v>1</v>
      </c>
      <c r="S148" s="202">
        <v>2</v>
      </c>
      <c r="T148" s="203"/>
      <c r="U148" s="203"/>
      <c r="V148" s="204"/>
      <c r="W148" s="204"/>
      <c r="X148" s="204"/>
      <c r="Y148" s="204"/>
      <c r="Z148" s="204"/>
      <c r="AA148" s="204"/>
      <c r="AB148" s="204"/>
      <c r="AC148" s="204"/>
      <c r="AD148" s="204"/>
    </row>
    <row r="149" s="153" customFormat="1" ht="31" customHeight="1" spans="1:30">
      <c r="A149" s="192"/>
      <c r="B149" s="231">
        <v>48</v>
      </c>
      <c r="C149" s="231">
        <v>43</v>
      </c>
      <c r="D149" s="194"/>
      <c r="E149" s="194"/>
      <c r="F149" s="194"/>
      <c r="G149" s="205">
        <v>1003091938</v>
      </c>
      <c r="H149" s="195">
        <f t="shared" si="2"/>
        <v>0</v>
      </c>
      <c r="I149" s="196" t="s">
        <v>702</v>
      </c>
      <c r="J149" s="209" t="s">
        <v>703</v>
      </c>
      <c r="K149" s="209" t="s">
        <v>20</v>
      </c>
      <c r="L149" s="618" t="s">
        <v>704</v>
      </c>
      <c r="M149" s="199">
        <v>24</v>
      </c>
      <c r="N149" s="220" t="s">
        <v>538</v>
      </c>
      <c r="O149" s="201"/>
      <c r="P149" s="201"/>
      <c r="Q149" s="202">
        <v>1003091938</v>
      </c>
      <c r="R149" s="202">
        <f>VLOOKUP(Q:Q,'[1]D内审明细（公共16+专业60=76本）'!C:K,8,0)</f>
        <v>1</v>
      </c>
      <c r="S149" s="202">
        <v>2</v>
      </c>
      <c r="T149" s="203"/>
      <c r="U149" s="203"/>
      <c r="V149" s="204"/>
      <c r="W149" s="204"/>
      <c r="X149" s="204"/>
      <c r="Y149" s="204"/>
      <c r="Z149" s="204"/>
      <c r="AA149" s="204"/>
      <c r="AB149" s="204"/>
      <c r="AC149" s="204"/>
      <c r="AD149" s="204"/>
    </row>
    <row r="150" s="153" customFormat="1" ht="31" customHeight="1" spans="1:30">
      <c r="A150" s="192"/>
      <c r="B150" s="229" t="s">
        <v>786</v>
      </c>
      <c r="C150" s="194"/>
      <c r="D150" s="194"/>
      <c r="E150" s="194"/>
      <c r="F150" s="194"/>
      <c r="G150" s="205">
        <v>0</v>
      </c>
      <c r="H150" s="195">
        <f t="shared" si="2"/>
        <v>0</v>
      </c>
      <c r="I150" s="181"/>
      <c r="J150" s="181"/>
      <c r="K150" s="182"/>
      <c r="L150" s="230" t="s">
        <v>24</v>
      </c>
      <c r="M150" s="199">
        <f>SUM(M142:M149)</f>
        <v>230.9</v>
      </c>
      <c r="N150" s="220"/>
      <c r="O150" s="201"/>
      <c r="P150" s="201"/>
      <c r="Q150" s="202"/>
      <c r="R150" s="202"/>
      <c r="S150" s="202"/>
      <c r="T150" s="203"/>
      <c r="U150" s="203"/>
      <c r="V150" s="204"/>
      <c r="W150" s="204"/>
      <c r="X150" s="204"/>
      <c r="Y150" s="204"/>
      <c r="Z150" s="204"/>
      <c r="AA150" s="204"/>
      <c r="AB150" s="204"/>
      <c r="AC150" s="204"/>
      <c r="AD150" s="204"/>
    </row>
    <row r="151" s="153" customFormat="1" ht="26" customHeight="1" spans="1:30">
      <c r="A151" s="192" t="s">
        <v>787</v>
      </c>
      <c r="B151" s="231">
        <v>32</v>
      </c>
      <c r="C151" s="194"/>
      <c r="D151" s="194"/>
      <c r="E151" s="194"/>
      <c r="F151" s="194"/>
      <c r="G151" s="205">
        <v>1003492685</v>
      </c>
      <c r="H151" s="195">
        <f t="shared" ref="H151:H175" si="3">G151-Q151</f>
        <v>0</v>
      </c>
      <c r="I151" s="196" t="s">
        <v>42</v>
      </c>
      <c r="J151" s="197" t="s">
        <v>224</v>
      </c>
      <c r="K151" s="197" t="s">
        <v>14</v>
      </c>
      <c r="L151" s="198">
        <v>9787040599022</v>
      </c>
      <c r="M151" s="199">
        <v>18</v>
      </c>
      <c r="N151" s="220"/>
      <c r="O151" s="201"/>
      <c r="P151" s="201"/>
      <c r="Q151" s="202">
        <v>1003492685</v>
      </c>
      <c r="R151" s="202">
        <f>VLOOKUP(Q:Q,'[1]D内审明细（公共16+专业60=76本）'!C:K,8,0)</f>
        <v>1</v>
      </c>
      <c r="S151" s="202"/>
      <c r="T151" s="203"/>
      <c r="U151" s="203"/>
      <c r="V151" s="204"/>
      <c r="W151" s="204"/>
      <c r="X151" s="204"/>
      <c r="Y151" s="204"/>
      <c r="Z151" s="204"/>
      <c r="AA151" s="204"/>
      <c r="AB151" s="204"/>
      <c r="AC151" s="204"/>
      <c r="AD151" s="204"/>
    </row>
    <row r="152" s="153" customFormat="1" ht="26" customHeight="1" spans="1:30">
      <c r="A152" s="192"/>
      <c r="B152" s="231">
        <v>32</v>
      </c>
      <c r="C152" s="194"/>
      <c r="D152" s="194"/>
      <c r="E152" s="194"/>
      <c r="F152" s="194"/>
      <c r="G152" s="241">
        <v>1003578488</v>
      </c>
      <c r="H152" s="195">
        <f t="shared" si="3"/>
        <v>0</v>
      </c>
      <c r="I152" s="196" t="s">
        <v>664</v>
      </c>
      <c r="J152" s="192" t="s">
        <v>45</v>
      </c>
      <c r="K152" s="192" t="s">
        <v>14</v>
      </c>
      <c r="L152" s="211">
        <v>9787040609110</v>
      </c>
      <c r="M152" s="199">
        <v>12.6</v>
      </c>
      <c r="N152" s="220" t="s">
        <v>538</v>
      </c>
      <c r="O152" s="201"/>
      <c r="P152" s="201"/>
      <c r="Q152" s="202">
        <v>1003578488</v>
      </c>
      <c r="R152" s="202">
        <f>VLOOKUP(Q:Q,'[1]D内审明细（公共16+专业60=76本）'!C:K,8,0)</f>
        <v>1</v>
      </c>
      <c r="S152" s="202"/>
      <c r="T152" s="203"/>
      <c r="U152" s="203"/>
      <c r="V152" s="204"/>
      <c r="W152" s="204"/>
      <c r="X152" s="204"/>
      <c r="Y152" s="204"/>
      <c r="Z152" s="204"/>
      <c r="AA152" s="204"/>
      <c r="AB152" s="204"/>
      <c r="AC152" s="204"/>
      <c r="AD152" s="204"/>
    </row>
    <row r="153" s="153" customFormat="1" ht="26" customHeight="1" spans="1:30">
      <c r="A153" s="192"/>
      <c r="B153" s="231">
        <v>32</v>
      </c>
      <c r="C153" s="194"/>
      <c r="D153" s="194"/>
      <c r="E153" s="194"/>
      <c r="F153" s="194"/>
      <c r="G153" s="205">
        <v>1003411895</v>
      </c>
      <c r="H153" s="195">
        <f t="shared" si="3"/>
        <v>0</v>
      </c>
      <c r="I153" s="212" t="s">
        <v>665</v>
      </c>
      <c r="J153" s="192" t="s">
        <v>47</v>
      </c>
      <c r="K153" s="192" t="s">
        <v>20</v>
      </c>
      <c r="L153" s="211">
        <v>9787516753354</v>
      </c>
      <c r="M153" s="199">
        <v>18</v>
      </c>
      <c r="N153" s="200" t="s">
        <v>538</v>
      </c>
      <c r="O153" s="201"/>
      <c r="P153" s="201"/>
      <c r="Q153" s="202">
        <v>1003411895</v>
      </c>
      <c r="R153" s="202">
        <f>VLOOKUP(Q:Q,'[1]D内审明细（公共16+专业60=76本）'!C:K,8,0)</f>
        <v>1</v>
      </c>
      <c r="S153" s="202"/>
      <c r="T153" s="203"/>
      <c r="U153" s="203"/>
      <c r="V153" s="204"/>
      <c r="W153" s="204"/>
      <c r="X153" s="204"/>
      <c r="Y153" s="204"/>
      <c r="Z153" s="204"/>
      <c r="AA153" s="204"/>
      <c r="AB153" s="204"/>
      <c r="AC153" s="204"/>
      <c r="AD153" s="204"/>
    </row>
    <row r="154" s="153" customFormat="1" ht="26" customHeight="1" spans="1:30">
      <c r="A154" s="192"/>
      <c r="B154" s="231">
        <v>32</v>
      </c>
      <c r="C154" s="194"/>
      <c r="D154" s="194"/>
      <c r="E154" s="194"/>
      <c r="F154" s="194"/>
      <c r="G154" s="205">
        <v>1002064967</v>
      </c>
      <c r="H154" s="195">
        <f t="shared" si="3"/>
        <v>0</v>
      </c>
      <c r="I154" s="196" t="s">
        <v>768</v>
      </c>
      <c r="J154" s="214" t="s">
        <v>769</v>
      </c>
      <c r="K154" s="214" t="s">
        <v>20</v>
      </c>
      <c r="L154" s="619" t="s">
        <v>770</v>
      </c>
      <c r="M154" s="199">
        <v>29</v>
      </c>
      <c r="N154" s="200" t="s">
        <v>538</v>
      </c>
      <c r="O154" s="201"/>
      <c r="P154" s="201"/>
      <c r="Q154" s="202">
        <v>1002064967</v>
      </c>
      <c r="R154" s="202">
        <f>VLOOKUP(Q:Q,'[1]D内审明细（公共16+专业60=76本）'!C:K,8,0)</f>
        <v>1</v>
      </c>
      <c r="S154" s="202">
        <v>1</v>
      </c>
      <c r="T154" s="203"/>
      <c r="U154" s="203"/>
      <c r="V154" s="204"/>
      <c r="W154" s="204"/>
      <c r="X154" s="204"/>
      <c r="Y154" s="204"/>
      <c r="Z154" s="204"/>
      <c r="AA154" s="204"/>
      <c r="AB154" s="204"/>
      <c r="AC154" s="204"/>
      <c r="AD154" s="204"/>
    </row>
    <row r="155" s="153" customFormat="1" ht="26" customHeight="1" spans="1:30">
      <c r="A155" s="192"/>
      <c r="B155" s="231">
        <v>32</v>
      </c>
      <c r="C155" s="194"/>
      <c r="D155" s="194"/>
      <c r="E155" s="194"/>
      <c r="F155" s="194"/>
      <c r="G155" s="205">
        <v>1002843997</v>
      </c>
      <c r="H155" s="195">
        <f t="shared" si="3"/>
        <v>0</v>
      </c>
      <c r="I155" s="196"/>
      <c r="J155" s="214" t="s">
        <v>771</v>
      </c>
      <c r="K155" s="214" t="s">
        <v>17</v>
      </c>
      <c r="L155" s="619" t="s">
        <v>772</v>
      </c>
      <c r="M155" s="199">
        <v>20</v>
      </c>
      <c r="N155" s="200"/>
      <c r="O155" s="214"/>
      <c r="P155" s="214"/>
      <c r="Q155" s="202">
        <v>1002843997</v>
      </c>
      <c r="R155" s="202">
        <f>VLOOKUP(Q:Q,'[1]D内审明细（公共16+专业60=76本）'!C:K,8,0)</f>
        <v>1</v>
      </c>
      <c r="S155" s="202">
        <v>1</v>
      </c>
      <c r="T155" s="203"/>
      <c r="U155" s="203"/>
      <c r="V155" s="204"/>
      <c r="W155" s="204"/>
      <c r="X155" s="204"/>
      <c r="Y155" s="204"/>
      <c r="Z155" s="204"/>
      <c r="AA155" s="204"/>
      <c r="AB155" s="204"/>
      <c r="AC155" s="204"/>
      <c r="AD155" s="204"/>
    </row>
    <row r="156" s="153" customFormat="1" ht="26" customHeight="1" spans="1:30">
      <c r="A156" s="192"/>
      <c r="B156" s="231">
        <v>32</v>
      </c>
      <c r="C156" s="194"/>
      <c r="D156" s="194"/>
      <c r="E156" s="194"/>
      <c r="F156" s="194"/>
      <c r="G156" s="205">
        <v>1003837370</v>
      </c>
      <c r="H156" s="195">
        <f t="shared" si="3"/>
        <v>0</v>
      </c>
      <c r="I156" s="196" t="s">
        <v>773</v>
      </c>
      <c r="J156" s="209" t="s">
        <v>774</v>
      </c>
      <c r="K156" s="209" t="s">
        <v>620</v>
      </c>
      <c r="L156" s="618" t="s">
        <v>775</v>
      </c>
      <c r="M156" s="199">
        <v>45</v>
      </c>
      <c r="N156" s="220"/>
      <c r="O156" s="201"/>
      <c r="P156" s="201"/>
      <c r="Q156" s="202">
        <v>1003837370</v>
      </c>
      <c r="R156" s="202">
        <f>VLOOKUP(Q:Q,'[1]D内审明细（公共16+专业60=76本）'!C:K,8,0)</f>
        <v>1</v>
      </c>
      <c r="S156" s="202">
        <v>1</v>
      </c>
      <c r="T156" s="203"/>
      <c r="U156" s="203"/>
      <c r="V156" s="204"/>
      <c r="W156" s="204"/>
      <c r="X156" s="204"/>
      <c r="Y156" s="204"/>
      <c r="Z156" s="204"/>
      <c r="AA156" s="204"/>
      <c r="AB156" s="204"/>
      <c r="AC156" s="204"/>
      <c r="AD156" s="204"/>
    </row>
    <row r="157" s="153" customFormat="1" ht="26" customHeight="1" spans="1:30">
      <c r="A157" s="192"/>
      <c r="B157" s="231">
        <v>32</v>
      </c>
      <c r="C157" s="194"/>
      <c r="D157" s="194"/>
      <c r="E157" s="194"/>
      <c r="F157" s="194"/>
      <c r="G157" s="205">
        <v>1003916755</v>
      </c>
      <c r="H157" s="195">
        <f t="shared" si="3"/>
        <v>0</v>
      </c>
      <c r="I157" s="196" t="s">
        <v>671</v>
      </c>
      <c r="J157" s="209" t="s">
        <v>671</v>
      </c>
      <c r="K157" s="209" t="s">
        <v>299</v>
      </c>
      <c r="L157" s="239">
        <v>9787111772972</v>
      </c>
      <c r="M157" s="199">
        <v>39.8</v>
      </c>
      <c r="N157" s="220"/>
      <c r="O157" s="201"/>
      <c r="P157" s="201"/>
      <c r="Q157" s="202">
        <v>1003916755</v>
      </c>
      <c r="R157" s="202">
        <f>VLOOKUP(Q:Q,'[1]D内审明细（公共16+专业60=76本）'!C:K,8,0)</f>
        <v>1</v>
      </c>
      <c r="S157" s="202">
        <v>1</v>
      </c>
      <c r="T157" s="222" t="s">
        <v>788</v>
      </c>
      <c r="U157" s="242" t="s">
        <v>789</v>
      </c>
      <c r="V157" s="204"/>
      <c r="W157" s="204"/>
      <c r="X157" s="204"/>
      <c r="Y157" s="204"/>
      <c r="Z157" s="204"/>
      <c r="AA157" s="204"/>
      <c r="AB157" s="204"/>
      <c r="AC157" s="204"/>
      <c r="AD157" s="204"/>
    </row>
    <row r="158" s="153" customFormat="1" ht="26" customHeight="1" spans="1:30">
      <c r="A158" s="192"/>
      <c r="B158" s="231">
        <v>32</v>
      </c>
      <c r="C158" s="194"/>
      <c r="D158" s="194"/>
      <c r="E158" s="194"/>
      <c r="F158" s="194"/>
      <c r="G158" s="195">
        <v>1004106455</v>
      </c>
      <c r="H158" s="195">
        <f t="shared" si="3"/>
        <v>0</v>
      </c>
      <c r="I158" s="196" t="s">
        <v>674</v>
      </c>
      <c r="J158" s="215" t="s">
        <v>675</v>
      </c>
      <c r="K158" s="216" t="s">
        <v>74</v>
      </c>
      <c r="L158" s="217">
        <v>9787121522857</v>
      </c>
      <c r="M158" s="199">
        <v>49</v>
      </c>
      <c r="N158" s="220" t="s">
        <v>538</v>
      </c>
      <c r="O158" s="201"/>
      <c r="P158" s="201"/>
      <c r="Q158" s="261">
        <v>1004106455</v>
      </c>
      <c r="R158" s="261">
        <f>VLOOKUP(Q:Q,'[1]D内审明细（公共16+专业60=76本）'!C:K,8,0)</f>
        <v>1</v>
      </c>
      <c r="S158" s="261">
        <v>1</v>
      </c>
      <c r="T158" s="203"/>
      <c r="U158" s="203"/>
      <c r="V158" s="204" t="s">
        <v>777</v>
      </c>
      <c r="W158" s="204"/>
      <c r="X158" s="204"/>
      <c r="Y158" s="204"/>
      <c r="Z158" s="204"/>
      <c r="AA158" s="204"/>
      <c r="AB158" s="204"/>
      <c r="AC158" s="204"/>
      <c r="AD158" s="204"/>
    </row>
    <row r="159" s="153" customFormat="1" ht="26" customHeight="1" spans="1:30">
      <c r="A159" s="192"/>
      <c r="B159" s="231">
        <v>32</v>
      </c>
      <c r="C159" s="194"/>
      <c r="D159" s="194"/>
      <c r="E159" s="194"/>
      <c r="F159" s="194"/>
      <c r="G159" s="205">
        <v>1003574301</v>
      </c>
      <c r="H159" s="195">
        <f t="shared" si="3"/>
        <v>0</v>
      </c>
      <c r="I159" s="196" t="s">
        <v>677</v>
      </c>
      <c r="J159" s="209" t="s">
        <v>678</v>
      </c>
      <c r="K159" s="209" t="s">
        <v>620</v>
      </c>
      <c r="L159" s="243">
        <v>9787114187759</v>
      </c>
      <c r="M159" s="199">
        <v>39</v>
      </c>
      <c r="N159" s="220" t="s">
        <v>538</v>
      </c>
      <c r="O159" s="201"/>
      <c r="P159" s="201"/>
      <c r="Q159" s="202">
        <v>1003574301</v>
      </c>
      <c r="R159" s="202">
        <f>VLOOKUP(Q:Q,'[1]D内审明细（公共16+专业60=76本）'!C:K,8,0)</f>
        <v>1</v>
      </c>
      <c r="S159" s="202">
        <v>1</v>
      </c>
      <c r="T159" s="203"/>
      <c r="U159" s="203"/>
      <c r="V159" s="204"/>
      <c r="W159" s="204"/>
      <c r="X159" s="204"/>
      <c r="Y159" s="204"/>
      <c r="Z159" s="204"/>
      <c r="AA159" s="204"/>
      <c r="AB159" s="204"/>
      <c r="AC159" s="204"/>
      <c r="AD159" s="204"/>
    </row>
    <row r="160" s="153" customFormat="1" ht="26" customHeight="1" spans="1:30">
      <c r="A160" s="192"/>
      <c r="B160" s="229" t="s">
        <v>790</v>
      </c>
      <c r="C160" s="229" t="s">
        <v>791</v>
      </c>
      <c r="D160" s="194"/>
      <c r="E160" s="194"/>
      <c r="F160" s="194"/>
      <c r="G160" s="205">
        <v>0</v>
      </c>
      <c r="H160" s="195">
        <f t="shared" si="3"/>
        <v>0</v>
      </c>
      <c r="I160" s="181"/>
      <c r="J160" s="181"/>
      <c r="K160" s="182"/>
      <c r="L160" s="230" t="s">
        <v>24</v>
      </c>
      <c r="M160" s="199">
        <f>SUM(M151:M159)</f>
        <v>270.4</v>
      </c>
      <c r="N160" s="220"/>
      <c r="O160" s="201"/>
      <c r="P160" s="201"/>
      <c r="Q160" s="202"/>
      <c r="R160" s="202"/>
      <c r="S160" s="202"/>
      <c r="T160" s="203"/>
      <c r="U160" s="203"/>
      <c r="V160" s="204"/>
      <c r="W160" s="204"/>
      <c r="X160" s="204"/>
      <c r="Y160" s="204"/>
      <c r="Z160" s="204"/>
      <c r="AA160" s="204"/>
      <c r="AB160" s="204"/>
      <c r="AC160" s="204"/>
      <c r="AD160" s="204"/>
    </row>
    <row r="161" s="153" customFormat="1" ht="26" customHeight="1" spans="1:30">
      <c r="A161" s="192" t="s">
        <v>792</v>
      </c>
      <c r="B161" s="193">
        <v>66</v>
      </c>
      <c r="C161" s="193">
        <v>44</v>
      </c>
      <c r="D161" s="194"/>
      <c r="E161" s="194"/>
      <c r="F161" s="194"/>
      <c r="G161" s="195">
        <v>1003578480</v>
      </c>
      <c r="H161" s="195">
        <f t="shared" si="3"/>
        <v>0</v>
      </c>
      <c r="I161" s="196" t="s">
        <v>130</v>
      </c>
      <c r="J161" s="197" t="s">
        <v>131</v>
      </c>
      <c r="K161" s="197" t="s">
        <v>14</v>
      </c>
      <c r="L161" s="198">
        <v>9787040609073</v>
      </c>
      <c r="M161" s="199">
        <v>14.35</v>
      </c>
      <c r="N161" s="200"/>
      <c r="O161" s="201"/>
      <c r="P161" s="201"/>
      <c r="Q161" s="202">
        <v>1003578480</v>
      </c>
      <c r="R161" s="202">
        <f>VLOOKUP(Q:Q,'[1]D内审明细（公共16+专业60=76本）'!C:K,8,0)</f>
        <v>1</v>
      </c>
      <c r="S161" s="202"/>
      <c r="T161" s="203"/>
      <c r="U161" s="203"/>
      <c r="V161" s="204"/>
      <c r="W161" s="204"/>
      <c r="X161" s="204"/>
      <c r="Y161" s="204"/>
      <c r="Z161" s="204"/>
      <c r="AA161" s="204"/>
      <c r="AB161" s="204"/>
      <c r="AC161" s="204"/>
      <c r="AD161" s="204"/>
    </row>
    <row r="162" s="153" customFormat="1" ht="26" customHeight="1" spans="1:30">
      <c r="A162" s="192"/>
      <c r="B162" s="193">
        <v>66</v>
      </c>
      <c r="C162" s="193">
        <v>44</v>
      </c>
      <c r="D162" s="194"/>
      <c r="E162" s="194"/>
      <c r="F162" s="194"/>
      <c r="G162" s="205">
        <v>1003891048</v>
      </c>
      <c r="H162" s="195">
        <f t="shared" si="3"/>
        <v>0</v>
      </c>
      <c r="I162" s="196"/>
      <c r="J162" s="197" t="s">
        <v>132</v>
      </c>
      <c r="K162" s="197" t="s">
        <v>133</v>
      </c>
      <c r="L162" s="198">
        <v>9787010235318</v>
      </c>
      <c r="M162" s="199">
        <v>7.87</v>
      </c>
      <c r="N162" s="200"/>
      <c r="O162" s="197"/>
      <c r="P162" s="207"/>
      <c r="Q162" s="202">
        <v>1003891048</v>
      </c>
      <c r="R162" s="202">
        <f>VLOOKUP(Q:Q,'[1]D内审明细（公共16+专业60=76本）'!C:K,8,0)</f>
        <v>1</v>
      </c>
      <c r="S162" s="202"/>
      <c r="T162" s="203"/>
      <c r="U162" s="203"/>
      <c r="V162" s="204"/>
      <c r="W162" s="204"/>
      <c r="X162" s="204"/>
      <c r="Y162" s="204"/>
      <c r="Z162" s="204"/>
      <c r="AA162" s="204"/>
      <c r="AB162" s="204"/>
      <c r="AC162" s="204"/>
      <c r="AD162" s="204"/>
    </row>
    <row r="163" s="153" customFormat="1" ht="26" customHeight="1" spans="1:30">
      <c r="A163" s="192"/>
      <c r="B163" s="193">
        <v>66</v>
      </c>
      <c r="C163" s="193">
        <v>44</v>
      </c>
      <c r="D163" s="194"/>
      <c r="E163" s="194"/>
      <c r="F163" s="194"/>
      <c r="G163" s="195">
        <v>1003578484</v>
      </c>
      <c r="H163" s="195">
        <f t="shared" si="3"/>
        <v>0</v>
      </c>
      <c r="I163" s="196" t="s">
        <v>134</v>
      </c>
      <c r="J163" s="208" t="s">
        <v>135</v>
      </c>
      <c r="K163" s="209" t="s">
        <v>14</v>
      </c>
      <c r="L163" s="210">
        <v>9787040609158</v>
      </c>
      <c r="M163" s="199">
        <v>18.55</v>
      </c>
      <c r="N163" s="200"/>
      <c r="O163" s="201"/>
      <c r="P163" s="201"/>
      <c r="Q163" s="202">
        <v>1003578484</v>
      </c>
      <c r="R163" s="202">
        <f>VLOOKUP(Q:Q,'[1]D内审明细（公共16+专业60=76本）'!C:K,8,0)</f>
        <v>1</v>
      </c>
      <c r="S163" s="202"/>
      <c r="T163" s="203"/>
      <c r="U163" s="203"/>
      <c r="V163" s="204"/>
      <c r="W163" s="204"/>
      <c r="X163" s="204"/>
      <c r="Y163" s="204"/>
      <c r="Z163" s="204"/>
      <c r="AA163" s="204"/>
      <c r="AB163" s="204"/>
      <c r="AC163" s="204"/>
      <c r="AD163" s="204"/>
    </row>
    <row r="164" s="153" customFormat="1" ht="26" customHeight="1" spans="1:30">
      <c r="A164" s="192"/>
      <c r="B164" s="193">
        <v>66</v>
      </c>
      <c r="C164" s="193">
        <v>44</v>
      </c>
      <c r="D164" s="194"/>
      <c r="E164" s="194"/>
      <c r="F164" s="194"/>
      <c r="G164" s="195">
        <v>1003585518</v>
      </c>
      <c r="H164" s="195">
        <f t="shared" si="3"/>
        <v>0</v>
      </c>
      <c r="I164" s="196"/>
      <c r="J164" s="208" t="s">
        <v>136</v>
      </c>
      <c r="K164" s="209" t="s">
        <v>181</v>
      </c>
      <c r="L164" s="210">
        <v>9787518718054</v>
      </c>
      <c r="M164" s="199">
        <v>38</v>
      </c>
      <c r="N164" s="200"/>
      <c r="O164" s="208"/>
      <c r="P164" s="209"/>
      <c r="Q164" s="202">
        <v>1003585518</v>
      </c>
      <c r="R164" s="202">
        <f>VLOOKUP(Q:Q,'[1]D内审明细（公共16+专业60=76本）'!C:K,8,0)</f>
        <v>1</v>
      </c>
      <c r="S164" s="202"/>
      <c r="T164" s="203"/>
      <c r="U164" s="203"/>
      <c r="V164" s="204"/>
      <c r="W164" s="204"/>
      <c r="X164" s="204"/>
      <c r="Y164" s="204"/>
      <c r="Z164" s="204"/>
      <c r="AA164" s="204"/>
      <c r="AB164" s="204"/>
      <c r="AC164" s="204"/>
      <c r="AD164" s="204"/>
    </row>
    <row r="165" s="153" customFormat="1" ht="26" customHeight="1" spans="1:30">
      <c r="A165" s="192"/>
      <c r="B165" s="193">
        <v>66</v>
      </c>
      <c r="C165" s="193">
        <v>44</v>
      </c>
      <c r="D165" s="194"/>
      <c r="E165" s="194"/>
      <c r="F165" s="194"/>
      <c r="G165" s="195">
        <v>1003578487</v>
      </c>
      <c r="H165" s="195">
        <f t="shared" si="3"/>
        <v>0</v>
      </c>
      <c r="I165" s="196" t="s">
        <v>606</v>
      </c>
      <c r="J165" s="198" t="s">
        <v>138</v>
      </c>
      <c r="K165" s="198" t="s">
        <v>14</v>
      </c>
      <c r="L165" s="198">
        <v>9787040609127</v>
      </c>
      <c r="M165" s="199">
        <v>19.98</v>
      </c>
      <c r="N165" s="200" t="s">
        <v>538</v>
      </c>
      <c r="O165" s="201"/>
      <c r="P165" s="201"/>
      <c r="Q165" s="202">
        <v>1003578487</v>
      </c>
      <c r="R165" s="202">
        <f>VLOOKUP(Q:Q,'[1]D内审明细（公共16+专业60=76本）'!C:K,8,0)</f>
        <v>1</v>
      </c>
      <c r="S165" s="202"/>
      <c r="T165" s="203"/>
      <c r="U165" s="203"/>
      <c r="V165" s="204"/>
      <c r="W165" s="204"/>
      <c r="X165" s="204"/>
      <c r="Y165" s="204"/>
      <c r="Z165" s="204"/>
      <c r="AA165" s="204"/>
      <c r="AB165" s="204"/>
      <c r="AC165" s="204"/>
      <c r="AD165" s="204"/>
    </row>
    <row r="166" s="153" customFormat="1" ht="26" customHeight="1" spans="1:30">
      <c r="A166" s="192"/>
      <c r="B166" s="193">
        <v>66</v>
      </c>
      <c r="C166" s="193">
        <v>44</v>
      </c>
      <c r="D166" s="194"/>
      <c r="E166" s="194"/>
      <c r="F166" s="194"/>
      <c r="G166" s="205">
        <v>1003796147</v>
      </c>
      <c r="H166" s="195">
        <f t="shared" si="3"/>
        <v>0</v>
      </c>
      <c r="I166" s="196" t="s">
        <v>142</v>
      </c>
      <c r="J166" s="192" t="s">
        <v>143</v>
      </c>
      <c r="K166" s="192" t="s">
        <v>20</v>
      </c>
      <c r="L166" s="211">
        <v>9787516764442</v>
      </c>
      <c r="M166" s="199">
        <v>32</v>
      </c>
      <c r="N166" s="200" t="s">
        <v>538</v>
      </c>
      <c r="O166" s="201"/>
      <c r="P166" s="201"/>
      <c r="Q166" s="202">
        <v>1003796147</v>
      </c>
      <c r="R166" s="202">
        <f>VLOOKUP(Q:Q,'[1]D内审明细（公共16+专业60=76本）'!C:K,8,0)</f>
        <v>1</v>
      </c>
      <c r="S166" s="202"/>
      <c r="T166" s="203"/>
      <c r="U166" s="203"/>
      <c r="V166" s="204"/>
      <c r="W166" s="204"/>
      <c r="X166" s="204"/>
      <c r="Y166" s="204"/>
      <c r="Z166" s="204"/>
      <c r="AA166" s="204"/>
      <c r="AB166" s="204"/>
      <c r="AC166" s="204"/>
      <c r="AD166" s="204"/>
    </row>
    <row r="167" s="153" customFormat="1" ht="26" customHeight="1" spans="1:30">
      <c r="A167" s="192"/>
      <c r="B167" s="193">
        <v>66</v>
      </c>
      <c r="C167" s="193">
        <v>44</v>
      </c>
      <c r="D167" s="194"/>
      <c r="E167" s="194"/>
      <c r="F167" s="194"/>
      <c r="G167" s="205">
        <v>1002949549</v>
      </c>
      <c r="H167" s="195">
        <f t="shared" si="3"/>
        <v>0</v>
      </c>
      <c r="I167" s="212" t="s">
        <v>607</v>
      </c>
      <c r="J167" s="192" t="s">
        <v>149</v>
      </c>
      <c r="K167" s="192" t="s">
        <v>20</v>
      </c>
      <c r="L167" s="211">
        <v>9787516736951</v>
      </c>
      <c r="M167" s="199">
        <v>16</v>
      </c>
      <c r="N167" s="200" t="s">
        <v>538</v>
      </c>
      <c r="O167" s="201"/>
      <c r="P167" s="201"/>
      <c r="Q167" s="202">
        <v>1002949549</v>
      </c>
      <c r="R167" s="202">
        <f>VLOOKUP(Q:Q,'[1]D内审明细（公共16+专业60=76本）'!C:K,8,0)</f>
        <v>1</v>
      </c>
      <c r="S167" s="202"/>
      <c r="T167" s="203"/>
      <c r="U167" s="203"/>
      <c r="V167" s="204"/>
      <c r="W167" s="204"/>
      <c r="X167" s="204"/>
      <c r="Y167" s="204"/>
      <c r="Z167" s="204"/>
      <c r="AA167" s="204"/>
      <c r="AB167" s="204"/>
      <c r="AC167" s="204"/>
      <c r="AD167" s="204"/>
    </row>
    <row r="168" s="153" customFormat="1" ht="26" customHeight="1" spans="1:30">
      <c r="A168" s="192"/>
      <c r="B168" s="193">
        <v>66</v>
      </c>
      <c r="C168" s="193">
        <v>44</v>
      </c>
      <c r="D168" s="194"/>
      <c r="E168" s="194"/>
      <c r="F168" s="194"/>
      <c r="G168" s="205">
        <v>1003332434</v>
      </c>
      <c r="H168" s="195">
        <f t="shared" si="3"/>
        <v>0</v>
      </c>
      <c r="I168" s="196" t="s">
        <v>793</v>
      </c>
      <c r="J168" s="218" t="s">
        <v>794</v>
      </c>
      <c r="K168" s="218" t="s">
        <v>20</v>
      </c>
      <c r="L168" s="219">
        <v>9787516750322</v>
      </c>
      <c r="M168" s="199">
        <v>66</v>
      </c>
      <c r="N168" s="200" t="s">
        <v>538</v>
      </c>
      <c r="O168" s="201"/>
      <c r="P168" s="201"/>
      <c r="Q168" s="202">
        <v>1003332434</v>
      </c>
      <c r="R168" s="202">
        <f>VLOOKUP(Q:Q,'[1]D内审明细（公共16+专业60=76本）'!C:K,8,0)</f>
        <v>1</v>
      </c>
      <c r="S168" s="202">
        <v>2</v>
      </c>
      <c r="T168" s="153"/>
      <c r="U168" s="222"/>
      <c r="V168" s="204"/>
      <c r="W168" s="204"/>
      <c r="X168" s="204"/>
      <c r="Y168" s="204"/>
      <c r="Z168" s="204"/>
      <c r="AA168" s="204"/>
      <c r="AB168" s="204"/>
      <c r="AC168" s="204"/>
      <c r="AD168" s="204"/>
    </row>
    <row r="169" s="153" customFormat="1" ht="26" customHeight="1" spans="1:30">
      <c r="A169" s="192"/>
      <c r="B169" s="193">
        <v>66</v>
      </c>
      <c r="C169" s="193">
        <v>44</v>
      </c>
      <c r="D169" s="194"/>
      <c r="E169" s="194"/>
      <c r="F169" s="194"/>
      <c r="G169" s="205">
        <v>1003734278</v>
      </c>
      <c r="H169" s="195">
        <f t="shared" si="3"/>
        <v>0</v>
      </c>
      <c r="I169" s="196"/>
      <c r="J169" s="218" t="s">
        <v>795</v>
      </c>
      <c r="K169" s="218" t="s">
        <v>20</v>
      </c>
      <c r="L169" s="624" t="s">
        <v>796</v>
      </c>
      <c r="M169" s="199">
        <v>12</v>
      </c>
      <c r="N169" s="200" t="s">
        <v>538</v>
      </c>
      <c r="O169" s="218"/>
      <c r="P169" s="218"/>
      <c r="Q169" s="202">
        <v>1003734278</v>
      </c>
      <c r="R169" s="202">
        <f>VLOOKUP(Q:Q,'[1]D内审明细（公共16+专业60=76本）'!C:K,8,0)</f>
        <v>1</v>
      </c>
      <c r="S169" s="202">
        <v>2</v>
      </c>
      <c r="T169" s="263"/>
      <c r="U169" s="203"/>
      <c r="V169" s="204"/>
      <c r="W169" s="204"/>
      <c r="X169" s="204"/>
      <c r="Y169" s="204"/>
      <c r="Z169" s="204"/>
      <c r="AA169" s="204"/>
      <c r="AB169" s="204"/>
      <c r="AC169" s="204"/>
      <c r="AD169" s="204"/>
    </row>
    <row r="170" s="153" customFormat="1" ht="26" customHeight="1" spans="1:30">
      <c r="A170" s="192"/>
      <c r="B170" s="193">
        <v>66</v>
      </c>
      <c r="C170" s="193">
        <v>44</v>
      </c>
      <c r="D170" s="194"/>
      <c r="E170" s="194"/>
      <c r="F170" s="194"/>
      <c r="G170" s="205">
        <v>1003821789</v>
      </c>
      <c r="H170" s="195">
        <f t="shared" si="3"/>
        <v>0</v>
      </c>
      <c r="I170" s="196" t="s">
        <v>622</v>
      </c>
      <c r="J170" s="215" t="s">
        <v>623</v>
      </c>
      <c r="K170" s="216" t="s">
        <v>20</v>
      </c>
      <c r="L170" s="217">
        <v>9787516765166</v>
      </c>
      <c r="M170" s="199">
        <v>28</v>
      </c>
      <c r="N170" s="200" t="s">
        <v>538</v>
      </c>
      <c r="O170" s="201"/>
      <c r="P170" s="201"/>
      <c r="Q170" s="202">
        <v>1003821789</v>
      </c>
      <c r="R170" s="202">
        <f>VLOOKUP(Q:Q,'[1]D内审明细（公共16+专业60=76本）'!C:K,8,0)</f>
        <v>1</v>
      </c>
      <c r="S170" s="202">
        <v>2</v>
      </c>
      <c r="T170" s="263"/>
      <c r="U170" s="203"/>
      <c r="V170" s="204"/>
      <c r="W170" s="204"/>
      <c r="X170" s="204"/>
      <c r="Y170" s="204"/>
      <c r="Z170" s="204"/>
      <c r="AA170" s="204"/>
      <c r="AB170" s="204"/>
      <c r="AC170" s="204"/>
      <c r="AD170" s="204"/>
    </row>
    <row r="171" s="153" customFormat="1" ht="26" customHeight="1" spans="1:30">
      <c r="A171" s="192"/>
      <c r="B171" s="193">
        <v>66</v>
      </c>
      <c r="C171" s="193">
        <v>44</v>
      </c>
      <c r="D171" s="194"/>
      <c r="E171" s="194"/>
      <c r="F171" s="194"/>
      <c r="G171" s="205">
        <v>1003774194</v>
      </c>
      <c r="H171" s="195">
        <f t="shared" si="3"/>
        <v>0</v>
      </c>
      <c r="I171" s="196"/>
      <c r="J171" s="215" t="s">
        <v>624</v>
      </c>
      <c r="K171" s="216" t="s">
        <v>20</v>
      </c>
      <c r="L171" s="217">
        <v>9787516764886</v>
      </c>
      <c r="M171" s="199">
        <v>9</v>
      </c>
      <c r="N171" s="200" t="s">
        <v>538</v>
      </c>
      <c r="O171" s="215"/>
      <c r="P171" s="216"/>
      <c r="Q171" s="202">
        <v>1003774194</v>
      </c>
      <c r="R171" s="202">
        <f>VLOOKUP(Q:Q,'[1]D内审明细（公共16+专业60=76本）'!C:K,8,0)</f>
        <v>1</v>
      </c>
      <c r="S171" s="202">
        <v>2</v>
      </c>
      <c r="T171" s="263"/>
      <c r="U171" s="203"/>
      <c r="V171" s="204"/>
      <c r="W171" s="204"/>
      <c r="X171" s="204"/>
      <c r="Y171" s="204"/>
      <c r="Z171" s="204"/>
      <c r="AA171" s="204"/>
      <c r="AB171" s="204"/>
      <c r="AC171" s="204"/>
      <c r="AD171" s="204"/>
    </row>
    <row r="172" s="153" customFormat="1" ht="26" customHeight="1" spans="1:30">
      <c r="A172" s="192"/>
      <c r="B172" s="193">
        <v>66</v>
      </c>
      <c r="C172" s="193">
        <v>44</v>
      </c>
      <c r="D172" s="194"/>
      <c r="E172" s="194"/>
      <c r="F172" s="194"/>
      <c r="G172" s="205">
        <v>1003787726</v>
      </c>
      <c r="H172" s="195">
        <f t="shared" si="3"/>
        <v>0</v>
      </c>
      <c r="I172" s="196" t="s">
        <v>797</v>
      </c>
      <c r="J172" s="218" t="s">
        <v>798</v>
      </c>
      <c r="K172" s="218" t="s">
        <v>299</v>
      </c>
      <c r="L172" s="262" t="s">
        <v>799</v>
      </c>
      <c r="M172" s="199">
        <v>59.9</v>
      </c>
      <c r="N172" s="220"/>
      <c r="O172" s="201"/>
      <c r="P172" s="201"/>
      <c r="Q172" s="202">
        <v>1003787726</v>
      </c>
      <c r="R172" s="202">
        <f>VLOOKUP(Q:Q,'[1]D内审明细（公共16+专业60=76本）'!C:K,8,0)</f>
        <v>1</v>
      </c>
      <c r="S172" s="202">
        <v>2</v>
      </c>
      <c r="T172" s="263"/>
      <c r="U172" s="203"/>
      <c r="V172" s="204"/>
      <c r="W172" s="204"/>
      <c r="X172" s="204"/>
      <c r="Y172" s="204"/>
      <c r="Z172" s="204"/>
      <c r="AA172" s="204"/>
      <c r="AB172" s="204"/>
      <c r="AC172" s="204"/>
      <c r="AD172" s="204"/>
    </row>
    <row r="173" s="153" customFormat="1" ht="26" customHeight="1" spans="1:30">
      <c r="A173" s="192"/>
      <c r="B173" s="193">
        <v>66</v>
      </c>
      <c r="C173" s="193">
        <v>44</v>
      </c>
      <c r="D173" s="194"/>
      <c r="E173" s="194"/>
      <c r="F173" s="194"/>
      <c r="G173" s="205">
        <v>1003122513</v>
      </c>
      <c r="H173" s="195">
        <f t="shared" si="3"/>
        <v>0</v>
      </c>
      <c r="I173" s="196" t="s">
        <v>625</v>
      </c>
      <c r="J173" s="198" t="s">
        <v>626</v>
      </c>
      <c r="K173" s="198" t="s">
        <v>20</v>
      </c>
      <c r="L173" s="198">
        <v>9787516747148</v>
      </c>
      <c r="M173" s="199">
        <v>42</v>
      </c>
      <c r="N173" s="264" t="s">
        <v>538</v>
      </c>
      <c r="O173" s="201"/>
      <c r="P173" s="201"/>
      <c r="Q173" s="202">
        <v>1003122513</v>
      </c>
      <c r="R173" s="202">
        <f>VLOOKUP(Q:Q,'[1]D内审明细（公共16+专业60=76本）'!C:K,8,0)</f>
        <v>1</v>
      </c>
      <c r="S173" s="202">
        <v>2</v>
      </c>
      <c r="T173" s="263"/>
      <c r="U173" s="203"/>
      <c r="V173" s="204"/>
      <c r="W173" s="204"/>
      <c r="X173" s="204"/>
      <c r="Y173" s="204"/>
      <c r="Z173" s="204"/>
      <c r="AA173" s="204"/>
      <c r="AB173" s="204"/>
      <c r="AC173" s="204"/>
      <c r="AD173" s="204"/>
    </row>
    <row r="174" s="153" customFormat="1" ht="26" customHeight="1" spans="1:30">
      <c r="A174" s="192"/>
      <c r="B174" s="193">
        <v>66</v>
      </c>
      <c r="C174" s="193">
        <v>44</v>
      </c>
      <c r="D174" s="194"/>
      <c r="E174" s="194"/>
      <c r="F174" s="194"/>
      <c r="G174" s="205">
        <v>1003107066</v>
      </c>
      <c r="H174" s="195">
        <f t="shared" si="3"/>
        <v>0</v>
      </c>
      <c r="I174" s="196"/>
      <c r="J174" s="198" t="s">
        <v>627</v>
      </c>
      <c r="K174" s="198" t="s">
        <v>20</v>
      </c>
      <c r="L174" s="198">
        <v>9787516747391</v>
      </c>
      <c r="M174" s="199">
        <v>21</v>
      </c>
      <c r="N174" s="264" t="s">
        <v>538</v>
      </c>
      <c r="O174" s="198"/>
      <c r="P174" s="198"/>
      <c r="Q174" s="202">
        <v>1003107066</v>
      </c>
      <c r="R174" s="202">
        <f>VLOOKUP(Q:Q,'[1]D内审明细（公共16+专业60=76本）'!C:K,8,0)</f>
        <v>1</v>
      </c>
      <c r="S174" s="202">
        <v>2</v>
      </c>
      <c r="T174" s="263"/>
      <c r="U174" s="203"/>
      <c r="V174" s="204"/>
      <c r="W174" s="204"/>
      <c r="X174" s="204"/>
      <c r="Y174" s="204"/>
      <c r="Z174" s="204"/>
      <c r="AA174" s="204"/>
      <c r="AB174" s="204"/>
      <c r="AC174" s="204"/>
      <c r="AD174" s="204"/>
    </row>
    <row r="175" s="153" customFormat="1" ht="26" customHeight="1" spans="1:30">
      <c r="A175" s="192"/>
      <c r="B175" s="193">
        <v>66</v>
      </c>
      <c r="C175" s="193">
        <v>44</v>
      </c>
      <c r="D175" s="194"/>
      <c r="E175" s="194"/>
      <c r="F175" s="194"/>
      <c r="G175" s="205">
        <v>1003658894</v>
      </c>
      <c r="H175" s="195">
        <f t="shared" si="3"/>
        <v>0</v>
      </c>
      <c r="I175" s="196" t="s">
        <v>628</v>
      </c>
      <c r="J175" s="218" t="s">
        <v>628</v>
      </c>
      <c r="K175" s="218" t="s">
        <v>299</v>
      </c>
      <c r="L175" s="219" t="s">
        <v>747</v>
      </c>
      <c r="M175" s="199">
        <v>48</v>
      </c>
      <c r="N175" s="209"/>
      <c r="O175" s="201"/>
      <c r="P175" s="201"/>
      <c r="Q175" s="202">
        <v>1003658894</v>
      </c>
      <c r="R175" s="202">
        <f>VLOOKUP(Q:Q,'[1]D内审明细（公共16+专业60=76本）'!C:K,8,0)</f>
        <v>1</v>
      </c>
      <c r="S175" s="202">
        <v>2</v>
      </c>
      <c r="T175" s="265" t="s">
        <v>800</v>
      </c>
      <c r="U175" s="222"/>
      <c r="V175" s="204"/>
      <c r="W175" s="204"/>
      <c r="X175" s="204"/>
      <c r="Y175" s="204"/>
      <c r="Z175" s="204"/>
      <c r="AA175" s="204"/>
      <c r="AB175" s="204"/>
      <c r="AC175" s="204"/>
      <c r="AD175" s="204"/>
    </row>
    <row r="176" s="153" customFormat="1" ht="26" customHeight="1" spans="1:30">
      <c r="A176" s="192"/>
      <c r="B176" s="193">
        <v>66</v>
      </c>
      <c r="C176" s="193">
        <v>44</v>
      </c>
      <c r="D176" s="194"/>
      <c r="E176" s="194"/>
      <c r="F176" s="194"/>
      <c r="G176" s="224">
        <v>1004159510</v>
      </c>
      <c r="H176" s="224">
        <v>0</v>
      </c>
      <c r="I176" s="225" t="s">
        <v>46</v>
      </c>
      <c r="J176" s="226" t="s">
        <v>630</v>
      </c>
      <c r="K176" s="226" t="s">
        <v>133</v>
      </c>
      <c r="L176" s="227">
        <v>9787010281339</v>
      </c>
      <c r="M176" s="199">
        <v>7.87</v>
      </c>
      <c r="N176" s="228">
        <v>1004159510</v>
      </c>
      <c r="O176" s="202"/>
      <c r="P176" s="202"/>
      <c r="Q176" s="202">
        <v>1004159510</v>
      </c>
      <c r="R176" s="202"/>
      <c r="S176" s="202"/>
      <c r="T176" s="265" t="s">
        <v>631</v>
      </c>
      <c r="U176" s="222"/>
      <c r="V176" s="204"/>
      <c r="W176" s="204"/>
      <c r="X176" s="204"/>
      <c r="Y176" s="204"/>
      <c r="Z176" s="204"/>
      <c r="AA176" s="204"/>
      <c r="AB176" s="204"/>
      <c r="AC176" s="204"/>
      <c r="AD176" s="204"/>
    </row>
    <row r="177" s="153" customFormat="1" ht="26" customHeight="1" spans="1:30">
      <c r="A177" s="192"/>
      <c r="B177" s="229" t="s">
        <v>801</v>
      </c>
      <c r="C177" s="229" t="s">
        <v>802</v>
      </c>
      <c r="D177" s="194"/>
      <c r="E177" s="194"/>
      <c r="F177" s="194"/>
      <c r="G177" s="205">
        <v>0</v>
      </c>
      <c r="H177" s="195">
        <f t="shared" ref="H177:H215" si="4">G177-Q177</f>
        <v>0</v>
      </c>
      <c r="I177" s="181"/>
      <c r="J177" s="181"/>
      <c r="K177" s="182"/>
      <c r="L177" s="230" t="s">
        <v>24</v>
      </c>
      <c r="M177" s="199">
        <f>SUM(M161:M176)</f>
        <v>440.52</v>
      </c>
      <c r="N177" s="220"/>
      <c r="O177" s="201"/>
      <c r="P177" s="201"/>
      <c r="Q177" s="202"/>
      <c r="R177" s="202"/>
      <c r="S177" s="202"/>
      <c r="T177" s="203"/>
      <c r="U177" s="203"/>
      <c r="V177" s="204"/>
      <c r="W177" s="204"/>
      <c r="X177" s="204"/>
      <c r="Y177" s="204"/>
      <c r="Z177" s="204"/>
      <c r="AA177" s="204"/>
      <c r="AB177" s="204"/>
      <c r="AC177" s="204"/>
      <c r="AD177" s="204"/>
    </row>
    <row r="178" s="153" customFormat="1" ht="31" customHeight="1" spans="1:30">
      <c r="A178" s="192" t="s">
        <v>803</v>
      </c>
      <c r="B178" s="231">
        <v>46</v>
      </c>
      <c r="C178" s="231">
        <v>37</v>
      </c>
      <c r="D178" s="194"/>
      <c r="E178" s="194"/>
      <c r="F178" s="194"/>
      <c r="G178" s="232">
        <v>1003578482</v>
      </c>
      <c r="H178" s="195">
        <f t="shared" si="4"/>
        <v>0</v>
      </c>
      <c r="I178" s="196" t="s">
        <v>84</v>
      </c>
      <c r="J178" s="197" t="s">
        <v>85</v>
      </c>
      <c r="K178" s="197" t="s">
        <v>14</v>
      </c>
      <c r="L178" s="198">
        <v>9787040609097</v>
      </c>
      <c r="M178" s="199">
        <v>10.15</v>
      </c>
      <c r="N178" s="220"/>
      <c r="O178" s="201"/>
      <c r="P178" s="201"/>
      <c r="Q178" s="202">
        <v>1003578482</v>
      </c>
      <c r="R178" s="202">
        <f>VLOOKUP(Q:Q,'[1]D内审明细（公共16+专业60=76本）'!C:K,8,0)</f>
        <v>1</v>
      </c>
      <c r="S178" s="202"/>
      <c r="T178" s="203"/>
      <c r="U178" s="203"/>
      <c r="V178" s="204"/>
      <c r="W178" s="204"/>
      <c r="X178" s="204"/>
      <c r="Y178" s="204"/>
      <c r="Z178" s="204"/>
      <c r="AA178" s="204"/>
      <c r="AB178" s="204"/>
      <c r="AC178" s="204"/>
      <c r="AD178" s="204"/>
    </row>
    <row r="179" s="153" customFormat="1" ht="31" customHeight="1" spans="1:30">
      <c r="A179" s="192"/>
      <c r="B179" s="231">
        <v>46</v>
      </c>
      <c r="C179" s="231">
        <v>37</v>
      </c>
      <c r="D179" s="194"/>
      <c r="E179" s="194"/>
      <c r="F179" s="194"/>
      <c r="G179" s="232">
        <v>1003578486</v>
      </c>
      <c r="H179" s="195">
        <f t="shared" si="4"/>
        <v>0</v>
      </c>
      <c r="I179" s="196" t="s">
        <v>635</v>
      </c>
      <c r="J179" s="208" t="s">
        <v>87</v>
      </c>
      <c r="K179" s="209" t="s">
        <v>14</v>
      </c>
      <c r="L179" s="233">
        <v>9787040609134</v>
      </c>
      <c r="M179" s="199">
        <v>16.45</v>
      </c>
      <c r="N179" s="220"/>
      <c r="O179" s="201"/>
      <c r="P179" s="201"/>
      <c r="Q179" s="202">
        <v>1003578486</v>
      </c>
      <c r="R179" s="202">
        <f>VLOOKUP(Q:Q,'[1]D内审明细（公共16+专业60=76本）'!C:K,8,0)</f>
        <v>1</v>
      </c>
      <c r="S179" s="202"/>
      <c r="T179" s="203"/>
      <c r="U179" s="203"/>
      <c r="V179" s="204"/>
      <c r="W179" s="204"/>
      <c r="X179" s="204"/>
      <c r="Y179" s="204"/>
      <c r="Z179" s="204"/>
      <c r="AA179" s="204"/>
      <c r="AB179" s="204"/>
      <c r="AC179" s="204"/>
      <c r="AD179" s="204"/>
    </row>
    <row r="180" s="153" customFormat="1" ht="31" customHeight="1" spans="1:30">
      <c r="A180" s="192"/>
      <c r="B180" s="231">
        <v>46</v>
      </c>
      <c r="C180" s="231">
        <v>37</v>
      </c>
      <c r="D180" s="194"/>
      <c r="E180" s="194"/>
      <c r="F180" s="194"/>
      <c r="G180" s="205">
        <v>1003777721</v>
      </c>
      <c r="H180" s="195">
        <f t="shared" si="4"/>
        <v>0</v>
      </c>
      <c r="I180" s="196" t="s">
        <v>139</v>
      </c>
      <c r="J180" s="192" t="s">
        <v>157</v>
      </c>
      <c r="K180" s="192" t="s">
        <v>20</v>
      </c>
      <c r="L180" s="211">
        <v>9787516764367</v>
      </c>
      <c r="M180" s="199">
        <v>24</v>
      </c>
      <c r="N180" s="200" t="s">
        <v>538</v>
      </c>
      <c r="O180" s="201"/>
      <c r="P180" s="201"/>
      <c r="Q180" s="202">
        <v>1003777721</v>
      </c>
      <c r="R180" s="202">
        <f>VLOOKUP(Q:Q,'[1]D内审明细（公共16+专业60=76本）'!C:K,8,0)</f>
        <v>1</v>
      </c>
      <c r="S180" s="202"/>
      <c r="T180" s="203"/>
      <c r="U180" s="203"/>
      <c r="V180" s="204"/>
      <c r="W180" s="204"/>
      <c r="X180" s="204"/>
      <c r="Y180" s="204"/>
      <c r="Z180" s="204"/>
      <c r="AA180" s="204"/>
      <c r="AB180" s="204"/>
      <c r="AC180" s="204"/>
      <c r="AD180" s="204"/>
    </row>
    <row r="181" s="153" customFormat="1" ht="31" customHeight="1" spans="1:30">
      <c r="A181" s="192"/>
      <c r="B181" s="231">
        <v>46</v>
      </c>
      <c r="C181" s="231">
        <v>37</v>
      </c>
      <c r="D181" s="194"/>
      <c r="E181" s="194"/>
      <c r="F181" s="194"/>
      <c r="G181" s="205">
        <v>1003777722</v>
      </c>
      <c r="H181" s="195">
        <f t="shared" si="4"/>
        <v>0</v>
      </c>
      <c r="I181" s="196"/>
      <c r="J181" s="192" t="s">
        <v>158</v>
      </c>
      <c r="K181" s="192" t="s">
        <v>20</v>
      </c>
      <c r="L181" s="211">
        <v>9787516764350</v>
      </c>
      <c r="M181" s="199">
        <v>13</v>
      </c>
      <c r="N181" s="200" t="s">
        <v>538</v>
      </c>
      <c r="O181" s="192"/>
      <c r="P181" s="192"/>
      <c r="Q181" s="202">
        <v>1003777722</v>
      </c>
      <c r="R181" s="202">
        <f>VLOOKUP(Q:Q,'[1]D内审明细（公共16+专业60=76本）'!C:K,8,0)</f>
        <v>1</v>
      </c>
      <c r="S181" s="202"/>
      <c r="T181" s="203"/>
      <c r="U181" s="203"/>
      <c r="V181" s="204"/>
      <c r="W181" s="204"/>
      <c r="X181" s="204"/>
      <c r="Y181" s="204"/>
      <c r="Z181" s="204"/>
      <c r="AA181" s="204"/>
      <c r="AB181" s="204"/>
      <c r="AC181" s="204"/>
      <c r="AD181" s="204"/>
    </row>
    <row r="182" s="153" customFormat="1" ht="31" customHeight="1" spans="1:30">
      <c r="A182" s="192"/>
      <c r="B182" s="231">
        <v>46</v>
      </c>
      <c r="C182" s="231">
        <v>37</v>
      </c>
      <c r="D182" s="194"/>
      <c r="E182" s="194"/>
      <c r="F182" s="194"/>
      <c r="G182" s="205">
        <v>1003838901</v>
      </c>
      <c r="H182" s="195">
        <f t="shared" si="4"/>
        <v>0</v>
      </c>
      <c r="I182" s="196" t="s">
        <v>572</v>
      </c>
      <c r="J182" s="192" t="s">
        <v>708</v>
      </c>
      <c r="K182" s="192" t="s">
        <v>20</v>
      </c>
      <c r="L182" s="211">
        <v>9787516765579</v>
      </c>
      <c r="M182" s="199">
        <v>40</v>
      </c>
      <c r="N182" s="200" t="s">
        <v>538</v>
      </c>
      <c r="O182" s="201"/>
      <c r="P182" s="201"/>
      <c r="Q182" s="202">
        <v>1003838901</v>
      </c>
      <c r="R182" s="202">
        <f>VLOOKUP(Q:Q,'[1]D内审明细（公共16+专业60=76本）'!C:K,8,0)</f>
        <v>1</v>
      </c>
      <c r="S182" s="202"/>
      <c r="T182" s="203"/>
      <c r="U182" s="203"/>
      <c r="V182" s="204"/>
      <c r="W182" s="204"/>
      <c r="X182" s="204"/>
      <c r="Y182" s="204"/>
      <c r="Z182" s="204"/>
      <c r="AA182" s="204"/>
      <c r="AB182" s="204"/>
      <c r="AC182" s="204"/>
      <c r="AD182" s="204"/>
    </row>
    <row r="183" s="153" customFormat="1" ht="31" customHeight="1" spans="1:30">
      <c r="A183" s="192"/>
      <c r="B183" s="231">
        <v>46</v>
      </c>
      <c r="C183" s="231">
        <v>37</v>
      </c>
      <c r="D183" s="194"/>
      <c r="E183" s="194"/>
      <c r="F183" s="194"/>
      <c r="G183" s="205">
        <v>1003843098</v>
      </c>
      <c r="H183" s="195">
        <f t="shared" si="4"/>
        <v>0</v>
      </c>
      <c r="I183" s="196" t="s">
        <v>804</v>
      </c>
      <c r="J183" s="212" t="s">
        <v>805</v>
      </c>
      <c r="K183" s="218" t="s">
        <v>299</v>
      </c>
      <c r="L183" s="262" t="s">
        <v>806</v>
      </c>
      <c r="M183" s="199">
        <v>69.9</v>
      </c>
      <c r="N183" s="220"/>
      <c r="O183" s="201"/>
      <c r="P183" s="201"/>
      <c r="Q183" s="202">
        <v>1003843098</v>
      </c>
      <c r="R183" s="202">
        <f>VLOOKUP(Q:Q,'[1]D内审明细（公共16+专业60=76本）'!C:K,8,0)</f>
        <v>1</v>
      </c>
      <c r="S183" s="202">
        <v>2</v>
      </c>
      <c r="T183" s="203"/>
      <c r="U183" s="203"/>
      <c r="V183" s="204"/>
      <c r="W183" s="204"/>
      <c r="X183" s="204"/>
      <c r="Y183" s="204"/>
      <c r="Z183" s="204"/>
      <c r="AA183" s="204"/>
      <c r="AB183" s="204"/>
      <c r="AC183" s="204"/>
      <c r="AD183" s="204"/>
    </row>
    <row r="184" s="153" customFormat="1" ht="29" customHeight="1" spans="1:30">
      <c r="A184" s="192"/>
      <c r="B184" s="231">
        <v>46</v>
      </c>
      <c r="C184" s="231">
        <v>37</v>
      </c>
      <c r="D184" s="194"/>
      <c r="E184" s="194"/>
      <c r="F184" s="194"/>
      <c r="G184" s="205">
        <v>1003773251</v>
      </c>
      <c r="H184" s="195">
        <f t="shared" si="4"/>
        <v>0</v>
      </c>
      <c r="I184" s="196" t="s">
        <v>807</v>
      </c>
      <c r="J184" s="218" t="s">
        <v>808</v>
      </c>
      <c r="K184" s="218" t="s">
        <v>20</v>
      </c>
      <c r="L184" s="262" t="s">
        <v>809</v>
      </c>
      <c r="M184" s="199">
        <v>57</v>
      </c>
      <c r="N184" s="200" t="s">
        <v>538</v>
      </c>
      <c r="O184" s="201"/>
      <c r="P184" s="201"/>
      <c r="Q184" s="202">
        <v>1003773251</v>
      </c>
      <c r="R184" s="202">
        <f>VLOOKUP(Q:Q,'[1]D内审明细（公共16+专业60=76本）'!C:K,8,0)</f>
        <v>1</v>
      </c>
      <c r="S184" s="202">
        <v>2</v>
      </c>
      <c r="T184" s="203"/>
      <c r="U184" s="203"/>
      <c r="V184" s="204"/>
      <c r="W184" s="204"/>
      <c r="X184" s="204"/>
      <c r="Y184" s="204"/>
      <c r="Z184" s="204"/>
      <c r="AA184" s="204"/>
      <c r="AB184" s="204"/>
      <c r="AC184" s="204"/>
      <c r="AD184" s="204"/>
    </row>
    <row r="185" s="153" customFormat="1" ht="29" customHeight="1" spans="1:30">
      <c r="A185" s="192"/>
      <c r="B185" s="231">
        <v>46</v>
      </c>
      <c r="C185" s="231">
        <v>37</v>
      </c>
      <c r="D185" s="194"/>
      <c r="E185" s="194"/>
      <c r="F185" s="194"/>
      <c r="G185" s="205">
        <v>1003754522</v>
      </c>
      <c r="H185" s="195">
        <f t="shared" si="4"/>
        <v>0</v>
      </c>
      <c r="I185" s="196"/>
      <c r="J185" s="218" t="s">
        <v>810</v>
      </c>
      <c r="K185" s="218" t="s">
        <v>20</v>
      </c>
      <c r="L185" s="262" t="s">
        <v>811</v>
      </c>
      <c r="M185" s="199">
        <v>12</v>
      </c>
      <c r="N185" s="200" t="s">
        <v>538</v>
      </c>
      <c r="O185" s="218"/>
      <c r="P185" s="218"/>
      <c r="Q185" s="202">
        <v>1003754522</v>
      </c>
      <c r="R185" s="202">
        <f>VLOOKUP(Q:Q,'[1]D内审明细（公共16+专业60=76本）'!C:K,8,0)</f>
        <v>1</v>
      </c>
      <c r="S185" s="202">
        <v>2</v>
      </c>
      <c r="T185" s="203"/>
      <c r="U185" s="203"/>
      <c r="V185" s="204"/>
      <c r="W185" s="204"/>
      <c r="X185" s="204"/>
      <c r="Y185" s="204"/>
      <c r="Z185" s="204"/>
      <c r="AA185" s="204"/>
      <c r="AB185" s="204"/>
      <c r="AC185" s="204"/>
      <c r="AD185" s="204"/>
    </row>
    <row r="186" s="153" customFormat="1" ht="29" customHeight="1" spans="1:30">
      <c r="A186" s="192"/>
      <c r="B186" s="231">
        <v>46</v>
      </c>
      <c r="C186" s="231">
        <v>37</v>
      </c>
      <c r="D186" s="194"/>
      <c r="E186" s="194"/>
      <c r="F186" s="194"/>
      <c r="G186" s="205">
        <v>1003573768</v>
      </c>
      <c r="H186" s="195">
        <f t="shared" si="4"/>
        <v>0</v>
      </c>
      <c r="I186" s="196" t="s">
        <v>430</v>
      </c>
      <c r="J186" s="198" t="s">
        <v>431</v>
      </c>
      <c r="K186" s="198" t="s">
        <v>20</v>
      </c>
      <c r="L186" s="198">
        <v>9787516758359</v>
      </c>
      <c r="M186" s="199">
        <v>44</v>
      </c>
      <c r="N186" s="200" t="s">
        <v>538</v>
      </c>
      <c r="O186" s="201"/>
      <c r="P186" s="201"/>
      <c r="Q186" s="202">
        <v>1003573768</v>
      </c>
      <c r="R186" s="202">
        <f>VLOOKUP(Q:Q,'[1]D内审明细（公共16+专业60=76本）'!C:K,8,0)</f>
        <v>1</v>
      </c>
      <c r="S186" s="202">
        <v>2</v>
      </c>
      <c r="T186" s="203"/>
      <c r="U186" s="203"/>
      <c r="V186" s="204"/>
      <c r="W186" s="204"/>
      <c r="X186" s="204"/>
      <c r="Y186" s="204"/>
      <c r="Z186" s="204"/>
      <c r="AA186" s="204"/>
      <c r="AB186" s="204"/>
      <c r="AC186" s="204"/>
      <c r="AD186" s="204"/>
    </row>
    <row r="187" s="153" customFormat="1" ht="29" customHeight="1" spans="1:30">
      <c r="A187" s="192"/>
      <c r="B187" s="231">
        <v>46</v>
      </c>
      <c r="C187" s="231">
        <v>37</v>
      </c>
      <c r="D187" s="194"/>
      <c r="E187" s="194"/>
      <c r="F187" s="194"/>
      <c r="G187" s="205">
        <v>1003573770</v>
      </c>
      <c r="H187" s="195">
        <f t="shared" si="4"/>
        <v>0</v>
      </c>
      <c r="I187" s="196"/>
      <c r="J187" s="198" t="s">
        <v>433</v>
      </c>
      <c r="K187" s="198" t="s">
        <v>20</v>
      </c>
      <c r="L187" s="198">
        <v>9787516759745</v>
      </c>
      <c r="M187" s="199">
        <v>21</v>
      </c>
      <c r="N187" s="200" t="s">
        <v>538</v>
      </c>
      <c r="O187" s="198"/>
      <c r="P187" s="198"/>
      <c r="Q187" s="202">
        <v>1003573770</v>
      </c>
      <c r="R187" s="202">
        <f>VLOOKUP(Q:Q,'[1]D内审明细（公共16+专业60=76本）'!C:K,8,0)</f>
        <v>1</v>
      </c>
      <c r="S187" s="202">
        <v>2</v>
      </c>
      <c r="T187" s="203"/>
      <c r="U187" s="203"/>
      <c r="V187" s="204"/>
      <c r="W187" s="204"/>
      <c r="X187" s="204"/>
      <c r="Y187" s="204"/>
      <c r="Z187" s="204"/>
      <c r="AA187" s="204"/>
      <c r="AB187" s="204"/>
      <c r="AC187" s="204"/>
      <c r="AD187" s="204"/>
    </row>
    <row r="188" s="153" customFormat="1" ht="29" customHeight="1" spans="1:30">
      <c r="A188" s="192"/>
      <c r="B188" s="231">
        <v>46</v>
      </c>
      <c r="C188" s="231">
        <v>37</v>
      </c>
      <c r="D188" s="194"/>
      <c r="E188" s="194"/>
      <c r="F188" s="194"/>
      <c r="G188" s="205">
        <v>1004082428</v>
      </c>
      <c r="H188" s="195">
        <f t="shared" si="4"/>
        <v>0</v>
      </c>
      <c r="I188" s="196" t="s">
        <v>653</v>
      </c>
      <c r="J188" s="197" t="s">
        <v>654</v>
      </c>
      <c r="K188" s="197" t="s">
        <v>20</v>
      </c>
      <c r="L188" s="198">
        <v>9787516774090</v>
      </c>
      <c r="M188" s="199">
        <v>37</v>
      </c>
      <c r="N188" s="200" t="s">
        <v>538</v>
      </c>
      <c r="O188" s="201"/>
      <c r="P188" s="201"/>
      <c r="Q188" s="232">
        <v>1004082428</v>
      </c>
      <c r="R188" s="232">
        <f>VLOOKUP(Q:Q,'[1]D内审明细（公共16+专业60=76本）'!C:K,8,0)</f>
        <v>1</v>
      </c>
      <c r="S188" s="232">
        <v>2</v>
      </c>
      <c r="T188" s="203"/>
      <c r="U188" s="203"/>
      <c r="V188" s="240" t="s">
        <v>655</v>
      </c>
      <c r="W188" s="204"/>
      <c r="X188" s="204"/>
      <c r="Y188" s="204"/>
      <c r="Z188" s="204"/>
      <c r="AA188" s="204"/>
      <c r="AB188" s="204"/>
      <c r="AC188" s="204"/>
      <c r="AD188" s="204"/>
    </row>
    <row r="189" s="153" customFormat="1" ht="29" customHeight="1" spans="1:30">
      <c r="A189" s="192"/>
      <c r="B189" s="231">
        <v>46</v>
      </c>
      <c r="C189" s="231">
        <v>37</v>
      </c>
      <c r="D189" s="194"/>
      <c r="E189" s="194"/>
      <c r="F189" s="194"/>
      <c r="G189" s="205">
        <v>1004103174</v>
      </c>
      <c r="H189" s="195">
        <f t="shared" si="4"/>
        <v>0</v>
      </c>
      <c r="I189" s="196"/>
      <c r="J189" s="197" t="s">
        <v>656</v>
      </c>
      <c r="K189" s="197" t="s">
        <v>20</v>
      </c>
      <c r="L189" s="198">
        <v>9787516775189</v>
      </c>
      <c r="M189" s="199">
        <v>15</v>
      </c>
      <c r="N189" s="200" t="s">
        <v>538</v>
      </c>
      <c r="O189" s="197"/>
      <c r="P189" s="197"/>
      <c r="Q189" s="232">
        <v>1004103174</v>
      </c>
      <c r="R189" s="232">
        <f>VLOOKUP(Q:Q,'[1]D内审明细（公共16+专业60=76本）'!C:K,8,0)</f>
        <v>1</v>
      </c>
      <c r="S189" s="232">
        <v>2</v>
      </c>
      <c r="T189" s="203"/>
      <c r="U189" s="203"/>
      <c r="V189" s="204" t="s">
        <v>657</v>
      </c>
      <c r="W189" s="204"/>
      <c r="X189" s="204"/>
      <c r="Y189" s="204"/>
      <c r="Z189" s="204"/>
      <c r="AA189" s="204"/>
      <c r="AB189" s="204"/>
      <c r="AC189" s="204"/>
      <c r="AD189" s="204"/>
    </row>
    <row r="190" s="153" customFormat="1" ht="29" customHeight="1" spans="1:30">
      <c r="A190" s="192"/>
      <c r="B190" s="229" t="s">
        <v>812</v>
      </c>
      <c r="C190" s="229" t="s">
        <v>813</v>
      </c>
      <c r="D190" s="194"/>
      <c r="E190" s="194"/>
      <c r="F190" s="194"/>
      <c r="G190" s="205">
        <v>0</v>
      </c>
      <c r="H190" s="195">
        <f t="shared" si="4"/>
        <v>0</v>
      </c>
      <c r="I190" s="181"/>
      <c r="J190" s="181"/>
      <c r="K190" s="182"/>
      <c r="L190" s="230" t="s">
        <v>24</v>
      </c>
      <c r="M190" s="199">
        <f>SUM(M178:M189)</f>
        <v>359.5</v>
      </c>
      <c r="N190" s="220"/>
      <c r="O190" s="201"/>
      <c r="P190" s="201"/>
      <c r="Q190" s="202"/>
      <c r="R190" s="202"/>
      <c r="S190" s="202"/>
      <c r="T190" s="203"/>
      <c r="U190" s="203"/>
      <c r="V190" s="204"/>
      <c r="W190" s="204"/>
      <c r="X190" s="204"/>
      <c r="Y190" s="204"/>
      <c r="Z190" s="204"/>
      <c r="AA190" s="204"/>
      <c r="AB190" s="204"/>
      <c r="AC190" s="204"/>
      <c r="AD190" s="204"/>
    </row>
    <row r="191" s="153" customFormat="1" ht="29" customHeight="1" spans="1:30">
      <c r="A191" s="192" t="s">
        <v>814</v>
      </c>
      <c r="B191" s="231">
        <v>42</v>
      </c>
      <c r="C191" s="231">
        <v>30</v>
      </c>
      <c r="D191" s="194"/>
      <c r="E191" s="194"/>
      <c r="F191" s="194"/>
      <c r="G191" s="205">
        <v>1003492685</v>
      </c>
      <c r="H191" s="195">
        <f t="shared" si="4"/>
        <v>0</v>
      </c>
      <c r="I191" s="196" t="s">
        <v>42</v>
      </c>
      <c r="J191" s="197" t="s">
        <v>224</v>
      </c>
      <c r="K191" s="197" t="s">
        <v>14</v>
      </c>
      <c r="L191" s="198">
        <v>9787040599022</v>
      </c>
      <c r="M191" s="199">
        <v>18</v>
      </c>
      <c r="N191" s="220"/>
      <c r="O191" s="201"/>
      <c r="P191" s="201"/>
      <c r="Q191" s="202">
        <v>1003492685</v>
      </c>
      <c r="R191" s="202">
        <f>VLOOKUP(Q:Q,'[1]D内审明细（公共16+专业60=76本）'!C:K,8,0)</f>
        <v>1</v>
      </c>
      <c r="S191" s="202"/>
      <c r="T191" s="203"/>
      <c r="U191" s="203"/>
      <c r="V191" s="204"/>
      <c r="W191" s="204"/>
      <c r="X191" s="204"/>
      <c r="Y191" s="204"/>
      <c r="Z191" s="204"/>
      <c r="AA191" s="204"/>
      <c r="AB191" s="204"/>
      <c r="AC191" s="204"/>
      <c r="AD191" s="204"/>
    </row>
    <row r="192" s="153" customFormat="1" ht="29" customHeight="1" spans="1:30">
      <c r="A192" s="192"/>
      <c r="B192" s="231">
        <v>42</v>
      </c>
      <c r="C192" s="231">
        <v>30</v>
      </c>
      <c r="D192" s="194"/>
      <c r="E192" s="194"/>
      <c r="F192" s="194"/>
      <c r="G192" s="241">
        <v>1003578488</v>
      </c>
      <c r="H192" s="195">
        <f t="shared" si="4"/>
        <v>0</v>
      </c>
      <c r="I192" s="196" t="s">
        <v>664</v>
      </c>
      <c r="J192" s="192" t="s">
        <v>45</v>
      </c>
      <c r="K192" s="192" t="s">
        <v>14</v>
      </c>
      <c r="L192" s="211">
        <v>9787040609110</v>
      </c>
      <c r="M192" s="199">
        <v>12.6</v>
      </c>
      <c r="N192" s="220" t="s">
        <v>538</v>
      </c>
      <c r="O192" s="201"/>
      <c r="P192" s="201"/>
      <c r="Q192" s="202">
        <v>1003578488</v>
      </c>
      <c r="R192" s="202">
        <f>VLOOKUP(Q:Q,'[1]D内审明细（公共16+专业60=76本）'!C:K,8,0)</f>
        <v>1</v>
      </c>
      <c r="S192" s="202"/>
      <c r="T192" s="203"/>
      <c r="U192" s="203"/>
      <c r="V192" s="204"/>
      <c r="W192" s="204"/>
      <c r="X192" s="204"/>
      <c r="Y192" s="204"/>
      <c r="Z192" s="204"/>
      <c r="AA192" s="204"/>
      <c r="AB192" s="204"/>
      <c r="AC192" s="204"/>
      <c r="AD192" s="204"/>
    </row>
    <row r="193" s="153" customFormat="1" ht="29" customHeight="1" spans="1:30">
      <c r="A193" s="192"/>
      <c r="B193" s="231">
        <v>42</v>
      </c>
      <c r="C193" s="231">
        <v>30</v>
      </c>
      <c r="D193" s="194"/>
      <c r="E193" s="194"/>
      <c r="F193" s="194"/>
      <c r="G193" s="205">
        <v>1003411895</v>
      </c>
      <c r="H193" s="195">
        <f t="shared" si="4"/>
        <v>0</v>
      </c>
      <c r="I193" s="212" t="s">
        <v>665</v>
      </c>
      <c r="J193" s="192" t="s">
        <v>47</v>
      </c>
      <c r="K193" s="192" t="s">
        <v>20</v>
      </c>
      <c r="L193" s="211">
        <v>9787516753354</v>
      </c>
      <c r="M193" s="199">
        <v>18</v>
      </c>
      <c r="N193" s="200" t="s">
        <v>538</v>
      </c>
      <c r="O193" s="201"/>
      <c r="P193" s="201"/>
      <c r="Q193" s="202">
        <v>1003411895</v>
      </c>
      <c r="R193" s="202">
        <f>VLOOKUP(Q:Q,'[1]D内审明细（公共16+专业60=76本）'!C:K,8,0)</f>
        <v>1</v>
      </c>
      <c r="S193" s="202"/>
      <c r="T193" s="203"/>
      <c r="U193" s="203"/>
      <c r="V193" s="204"/>
      <c r="W193" s="204"/>
      <c r="X193" s="204"/>
      <c r="Y193" s="204"/>
      <c r="Z193" s="204"/>
      <c r="AA193" s="204"/>
      <c r="AB193" s="204"/>
      <c r="AC193" s="204"/>
      <c r="AD193" s="204"/>
    </row>
    <row r="194" s="153" customFormat="1" ht="29" customHeight="1" spans="1:30">
      <c r="A194" s="192"/>
      <c r="B194" s="231">
        <v>42</v>
      </c>
      <c r="C194" s="231">
        <v>30</v>
      </c>
      <c r="D194" s="194"/>
      <c r="E194" s="194"/>
      <c r="F194" s="194"/>
      <c r="G194" s="205">
        <v>1003695253</v>
      </c>
      <c r="H194" s="195">
        <f t="shared" si="4"/>
        <v>0</v>
      </c>
      <c r="I194" s="266" t="s">
        <v>815</v>
      </c>
      <c r="J194" s="218" t="s">
        <v>816</v>
      </c>
      <c r="K194" s="218" t="s">
        <v>20</v>
      </c>
      <c r="L194" s="262" t="s">
        <v>817</v>
      </c>
      <c r="M194" s="199">
        <v>54</v>
      </c>
      <c r="N194" s="200" t="s">
        <v>538</v>
      </c>
      <c r="O194" s="201"/>
      <c r="P194" s="201"/>
      <c r="Q194" s="202">
        <v>1003695253</v>
      </c>
      <c r="R194" s="202">
        <f>VLOOKUP(Q:Q,'[1]D内审明细（公共16+专业60=76本）'!C:K,8,0)</f>
        <v>1</v>
      </c>
      <c r="S194" s="202">
        <v>2</v>
      </c>
      <c r="T194" s="203"/>
      <c r="U194" s="203"/>
      <c r="V194" s="204"/>
      <c r="W194" s="204"/>
      <c r="X194" s="204"/>
      <c r="Y194" s="204"/>
      <c r="Z194" s="204"/>
      <c r="AA194" s="204"/>
      <c r="AB194" s="204"/>
      <c r="AC194" s="204"/>
      <c r="AD194" s="204"/>
    </row>
    <row r="195" s="153" customFormat="1" ht="29" customHeight="1" spans="1:30">
      <c r="A195" s="192"/>
      <c r="B195" s="231">
        <v>42</v>
      </c>
      <c r="C195" s="231">
        <v>30</v>
      </c>
      <c r="D195" s="194"/>
      <c r="E195" s="194"/>
      <c r="F195" s="194"/>
      <c r="G195" s="205">
        <v>1003809421</v>
      </c>
      <c r="H195" s="195">
        <f t="shared" si="4"/>
        <v>0</v>
      </c>
      <c r="I195" s="267"/>
      <c r="J195" s="218" t="s">
        <v>818</v>
      </c>
      <c r="K195" s="218" t="s">
        <v>20</v>
      </c>
      <c r="L195" s="219">
        <v>9787516765920</v>
      </c>
      <c r="M195" s="199">
        <v>12</v>
      </c>
      <c r="N195" s="200" t="s">
        <v>538</v>
      </c>
      <c r="O195" s="218"/>
      <c r="P195" s="218"/>
      <c r="Q195" s="202">
        <v>1003809421</v>
      </c>
      <c r="R195" s="202">
        <f>VLOOKUP(Q:Q,'[1]D内审明细（公共16+专业60=76本）'!C:K,8,0)</f>
        <v>1</v>
      </c>
      <c r="S195" s="202">
        <v>2</v>
      </c>
      <c r="T195" s="222" t="s">
        <v>819</v>
      </c>
      <c r="U195" s="222"/>
      <c r="V195" s="204"/>
      <c r="W195" s="204"/>
      <c r="X195" s="204"/>
      <c r="Y195" s="204"/>
      <c r="Z195" s="204"/>
      <c r="AA195" s="204"/>
      <c r="AB195" s="204"/>
      <c r="AC195" s="204"/>
      <c r="AD195" s="204"/>
    </row>
    <row r="196" s="153" customFormat="1" ht="29" customHeight="1" spans="1:30">
      <c r="A196" s="192"/>
      <c r="B196" s="231">
        <v>42</v>
      </c>
      <c r="C196" s="231">
        <v>30</v>
      </c>
      <c r="D196" s="194"/>
      <c r="E196" s="194"/>
      <c r="F196" s="194"/>
      <c r="G196" s="205">
        <v>1003916755</v>
      </c>
      <c r="H196" s="195">
        <f t="shared" si="4"/>
        <v>0</v>
      </c>
      <c r="I196" s="196" t="s">
        <v>671</v>
      </c>
      <c r="J196" s="209" t="s">
        <v>671</v>
      </c>
      <c r="K196" s="209" t="s">
        <v>299</v>
      </c>
      <c r="L196" s="239">
        <v>9787111772972</v>
      </c>
      <c r="M196" s="199">
        <v>39.8</v>
      </c>
      <c r="N196" s="220"/>
      <c r="O196" s="201"/>
      <c r="P196" s="201"/>
      <c r="Q196" s="202">
        <v>1003916755</v>
      </c>
      <c r="R196" s="202">
        <f>VLOOKUP(Q:Q,'[1]D内审明细（公共16+专业60=76本）'!C:K,8,0)</f>
        <v>1</v>
      </c>
      <c r="S196" s="202">
        <v>2</v>
      </c>
      <c r="T196" s="222" t="s">
        <v>820</v>
      </c>
      <c r="U196" s="242" t="s">
        <v>720</v>
      </c>
      <c r="V196" s="204"/>
      <c r="W196" s="204"/>
      <c r="X196" s="204"/>
      <c r="Y196" s="204"/>
      <c r="Z196" s="204"/>
      <c r="AA196" s="204"/>
      <c r="AB196" s="204"/>
      <c r="AC196" s="204"/>
      <c r="AD196" s="204"/>
    </row>
    <row r="197" s="153" customFormat="1" ht="29" customHeight="1" spans="1:30">
      <c r="A197" s="192"/>
      <c r="B197" s="231">
        <v>42</v>
      </c>
      <c r="C197" s="231">
        <v>30</v>
      </c>
      <c r="D197" s="194"/>
      <c r="E197" s="194"/>
      <c r="F197" s="194"/>
      <c r="G197" s="205">
        <v>1003574301</v>
      </c>
      <c r="H197" s="195">
        <f t="shared" si="4"/>
        <v>0</v>
      </c>
      <c r="I197" s="196" t="s">
        <v>678</v>
      </c>
      <c r="J197" s="209" t="s">
        <v>678</v>
      </c>
      <c r="K197" s="209" t="s">
        <v>620</v>
      </c>
      <c r="L197" s="243">
        <v>9787114187759</v>
      </c>
      <c r="M197" s="199">
        <v>39</v>
      </c>
      <c r="N197" s="220" t="s">
        <v>538</v>
      </c>
      <c r="O197" s="201"/>
      <c r="P197" s="201"/>
      <c r="Q197" s="202">
        <v>1003574301</v>
      </c>
      <c r="R197" s="202">
        <f>VLOOKUP(Q:Q,'[1]D内审明细（公共16+专业60=76本）'!C:K,8,0)</f>
        <v>1</v>
      </c>
      <c r="S197" s="202">
        <v>2</v>
      </c>
      <c r="T197" s="203"/>
      <c r="U197" s="203"/>
      <c r="V197" s="204"/>
      <c r="W197" s="204"/>
      <c r="X197" s="204"/>
      <c r="Y197" s="204"/>
      <c r="Z197" s="204"/>
      <c r="AA197" s="204"/>
      <c r="AB197" s="204"/>
      <c r="AC197" s="204"/>
      <c r="AD197" s="204"/>
    </row>
    <row r="198" s="153" customFormat="1" ht="29" customHeight="1" spans="1:30">
      <c r="A198" s="192"/>
      <c r="B198" s="231">
        <v>42</v>
      </c>
      <c r="C198" s="231">
        <v>30</v>
      </c>
      <c r="D198" s="194"/>
      <c r="E198" s="194"/>
      <c r="F198" s="194"/>
      <c r="G198" s="195">
        <v>1004106455</v>
      </c>
      <c r="H198" s="195">
        <f t="shared" si="4"/>
        <v>0</v>
      </c>
      <c r="I198" s="196" t="s">
        <v>674</v>
      </c>
      <c r="J198" s="215" t="s">
        <v>675</v>
      </c>
      <c r="K198" s="216" t="s">
        <v>74</v>
      </c>
      <c r="L198" s="217">
        <v>9787121522857</v>
      </c>
      <c r="M198" s="199">
        <v>49</v>
      </c>
      <c r="N198" s="220" t="s">
        <v>538</v>
      </c>
      <c r="O198" s="201"/>
      <c r="P198" s="201"/>
      <c r="Q198" s="261">
        <v>1004106455</v>
      </c>
      <c r="R198" s="261">
        <f>VLOOKUP(Q:Q,'[1]D内审明细（公共16+专业60=76本）'!C:K,8,0)</f>
        <v>1</v>
      </c>
      <c r="S198" s="261">
        <v>2</v>
      </c>
      <c r="T198" s="203"/>
      <c r="U198" s="203"/>
      <c r="V198" s="204" t="s">
        <v>676</v>
      </c>
      <c r="W198" s="204"/>
      <c r="X198" s="204"/>
      <c r="Y198" s="204"/>
      <c r="Z198" s="204"/>
      <c r="AA198" s="204"/>
      <c r="AB198" s="204"/>
      <c r="AC198" s="204"/>
      <c r="AD198" s="204"/>
    </row>
    <row r="199" s="153" customFormat="1" ht="29" customHeight="1" spans="1:30">
      <c r="A199" s="192"/>
      <c r="B199" s="229" t="s">
        <v>821</v>
      </c>
      <c r="C199" s="229" t="s">
        <v>822</v>
      </c>
      <c r="D199" s="194"/>
      <c r="E199" s="194"/>
      <c r="F199" s="194"/>
      <c r="G199" s="205">
        <v>0</v>
      </c>
      <c r="H199" s="195">
        <f t="shared" si="4"/>
        <v>0</v>
      </c>
      <c r="I199" s="181"/>
      <c r="J199" s="181"/>
      <c r="K199" s="182"/>
      <c r="L199" s="230" t="s">
        <v>24</v>
      </c>
      <c r="M199" s="199">
        <f>SUM(M191:M198)</f>
        <v>242.4</v>
      </c>
      <c r="N199" s="220"/>
      <c r="O199" s="201"/>
      <c r="P199" s="201"/>
      <c r="Q199" s="202"/>
      <c r="R199" s="202"/>
      <c r="S199" s="202"/>
      <c r="T199" s="203"/>
      <c r="U199" s="203"/>
      <c r="V199" s="204"/>
      <c r="W199" s="204"/>
      <c r="X199" s="204"/>
      <c r="Y199" s="204"/>
      <c r="Z199" s="204"/>
      <c r="AA199" s="204"/>
      <c r="AB199" s="204"/>
      <c r="AC199" s="204"/>
      <c r="AD199" s="204"/>
    </row>
    <row r="200" s="153" customFormat="1" ht="29" customHeight="1" spans="1:30">
      <c r="A200" s="192" t="s">
        <v>823</v>
      </c>
      <c r="B200" s="268">
        <v>50</v>
      </c>
      <c r="C200" s="268">
        <v>17</v>
      </c>
      <c r="D200" s="194"/>
      <c r="E200" s="194"/>
      <c r="F200" s="194"/>
      <c r="G200" s="205">
        <v>1003586329</v>
      </c>
      <c r="H200" s="195">
        <f t="shared" si="4"/>
        <v>0</v>
      </c>
      <c r="I200" s="196" t="s">
        <v>13</v>
      </c>
      <c r="J200" s="197" t="s">
        <v>13</v>
      </c>
      <c r="K200" s="269" t="s">
        <v>14</v>
      </c>
      <c r="L200" s="198">
        <v>9787040610536</v>
      </c>
      <c r="M200" s="199">
        <v>26</v>
      </c>
      <c r="N200" s="220"/>
      <c r="O200" s="201"/>
      <c r="P200" s="201"/>
      <c r="Q200" s="202">
        <v>1003586329</v>
      </c>
      <c r="R200" s="202">
        <f>VLOOKUP(Q:Q,'[1]D内审明细（公共16+专业60=76本）'!C:K,8,0)</f>
        <v>1</v>
      </c>
      <c r="S200" s="202"/>
      <c r="T200" s="203"/>
      <c r="U200" s="203"/>
      <c r="V200" s="204"/>
      <c r="W200" s="204"/>
      <c r="X200" s="204"/>
      <c r="Y200" s="204"/>
      <c r="Z200" s="204"/>
      <c r="AA200" s="204"/>
      <c r="AB200" s="204"/>
      <c r="AC200" s="204"/>
      <c r="AD200" s="204"/>
    </row>
    <row r="201" s="153" customFormat="1" ht="29" customHeight="1" spans="1:30">
      <c r="A201" s="192"/>
      <c r="B201" s="205">
        <v>50</v>
      </c>
      <c r="C201" s="205">
        <v>17</v>
      </c>
      <c r="D201" s="194"/>
      <c r="E201" s="194"/>
      <c r="F201" s="194"/>
      <c r="G201" s="205">
        <v>1003707687</v>
      </c>
      <c r="H201" s="195">
        <f t="shared" si="4"/>
        <v>0</v>
      </c>
      <c r="I201" s="196" t="s">
        <v>824</v>
      </c>
      <c r="J201" s="209" t="s">
        <v>825</v>
      </c>
      <c r="K201" s="270" t="s">
        <v>299</v>
      </c>
      <c r="L201" s="271" t="s">
        <v>826</v>
      </c>
      <c r="M201" s="199">
        <v>48</v>
      </c>
      <c r="N201" s="220"/>
      <c r="O201" s="201"/>
      <c r="P201" s="201"/>
      <c r="Q201" s="202">
        <v>1003707687</v>
      </c>
      <c r="R201" s="202">
        <f>VLOOKUP(Q:Q,'[1]D内审明细（公共16+专业60=76本）'!C:K,8,0)</f>
        <v>1</v>
      </c>
      <c r="S201" s="202">
        <v>2</v>
      </c>
      <c r="T201" s="203"/>
      <c r="U201" s="203"/>
      <c r="V201" s="204"/>
      <c r="W201" s="204"/>
      <c r="X201" s="204"/>
      <c r="Y201" s="204"/>
      <c r="Z201" s="204"/>
      <c r="AA201" s="204"/>
      <c r="AB201" s="204"/>
      <c r="AC201" s="204"/>
      <c r="AD201" s="204"/>
    </row>
    <row r="202" s="153" customFormat="1" ht="29" customHeight="1" spans="1:30">
      <c r="A202" s="192"/>
      <c r="B202" s="205">
        <v>50</v>
      </c>
      <c r="C202" s="205">
        <v>17</v>
      </c>
      <c r="D202" s="194"/>
      <c r="E202" s="194"/>
      <c r="F202" s="194"/>
      <c r="G202" s="205">
        <v>1003914012</v>
      </c>
      <c r="H202" s="195">
        <f t="shared" si="4"/>
        <v>0</v>
      </c>
      <c r="I202" s="196" t="s">
        <v>827</v>
      </c>
      <c r="J202" s="218" t="s">
        <v>828</v>
      </c>
      <c r="K202" s="272" t="s">
        <v>20</v>
      </c>
      <c r="L202" s="262" t="s">
        <v>829</v>
      </c>
      <c r="M202" s="199">
        <v>45</v>
      </c>
      <c r="N202" s="200" t="s">
        <v>538</v>
      </c>
      <c r="O202" s="201"/>
      <c r="P202" s="201"/>
      <c r="Q202" s="202">
        <v>1003914012</v>
      </c>
      <c r="R202" s="202">
        <f>VLOOKUP(Q:Q,'[1]D内审明细（公共16+专业60=76本）'!C:K,8,0)</f>
        <v>1</v>
      </c>
      <c r="S202" s="202">
        <v>2</v>
      </c>
      <c r="T202" s="203"/>
      <c r="U202" s="203"/>
      <c r="V202" s="204"/>
      <c r="W202" s="204"/>
      <c r="X202" s="204"/>
      <c r="Y202" s="204"/>
      <c r="Z202" s="204"/>
      <c r="AA202" s="204"/>
      <c r="AB202" s="204"/>
      <c r="AC202" s="204"/>
      <c r="AD202" s="204"/>
    </row>
    <row r="203" ht="29" customHeight="1" spans="1:30">
      <c r="A203" s="192"/>
      <c r="B203" s="205">
        <v>50</v>
      </c>
      <c r="C203" s="205">
        <v>17</v>
      </c>
      <c r="D203" s="194"/>
      <c r="E203" s="194"/>
      <c r="F203" s="194"/>
      <c r="G203" s="205">
        <v>1003914033</v>
      </c>
      <c r="H203" s="195">
        <f t="shared" si="4"/>
        <v>0</v>
      </c>
      <c r="I203" s="196"/>
      <c r="J203" s="218" t="s">
        <v>830</v>
      </c>
      <c r="K203" s="272" t="s">
        <v>20</v>
      </c>
      <c r="L203" s="624" t="s">
        <v>831</v>
      </c>
      <c r="M203" s="199">
        <v>29</v>
      </c>
      <c r="N203" s="200" t="s">
        <v>538</v>
      </c>
      <c r="O203" s="273"/>
      <c r="P203" s="273"/>
      <c r="Q203" s="202">
        <v>1003914033</v>
      </c>
      <c r="R203" s="202">
        <f>VLOOKUP(Q:Q,'[1]D内审明细（公共16+专业60=76本）'!C:K,8,0)</f>
        <v>1</v>
      </c>
      <c r="S203" s="202">
        <v>2</v>
      </c>
      <c r="T203" s="274"/>
      <c r="U203" s="274"/>
      <c r="V203" s="275"/>
      <c r="W203" s="275"/>
      <c r="X203" s="275"/>
      <c r="Y203" s="275"/>
      <c r="Z203" s="275"/>
      <c r="AA203" s="275"/>
      <c r="AB203" s="275"/>
      <c r="AC203" s="275"/>
      <c r="AD203" s="275"/>
    </row>
    <row r="204" ht="29" customHeight="1" spans="1:30">
      <c r="A204" s="192"/>
      <c r="B204" s="229" t="s">
        <v>832</v>
      </c>
      <c r="C204" s="194"/>
      <c r="D204" s="194"/>
      <c r="E204" s="194"/>
      <c r="F204" s="194"/>
      <c r="G204" s="205">
        <v>0</v>
      </c>
      <c r="H204" s="195">
        <f t="shared" si="4"/>
        <v>0</v>
      </c>
      <c r="I204" s="181"/>
      <c r="J204" s="181"/>
      <c r="K204" s="182"/>
      <c r="L204" s="230" t="s">
        <v>24</v>
      </c>
      <c r="M204" s="199">
        <f>SUM(M200:M203)</f>
        <v>148</v>
      </c>
      <c r="N204" s="276"/>
      <c r="O204" s="273"/>
      <c r="P204" s="273"/>
      <c r="Q204" s="202"/>
      <c r="R204" s="202"/>
      <c r="S204" s="202"/>
      <c r="T204" s="274"/>
      <c r="U204" s="274"/>
      <c r="V204" s="275"/>
      <c r="W204" s="275"/>
      <c r="X204" s="275"/>
      <c r="Y204" s="275"/>
      <c r="Z204" s="275"/>
      <c r="AA204" s="275"/>
      <c r="AB204" s="275"/>
      <c r="AC204" s="275"/>
      <c r="AD204" s="275"/>
    </row>
    <row r="205" ht="29" customHeight="1" spans="1:30">
      <c r="A205" s="192" t="s">
        <v>833</v>
      </c>
      <c r="B205" s="193" t="s">
        <v>834</v>
      </c>
      <c r="C205" s="194"/>
      <c r="D205" s="194"/>
      <c r="E205" s="194"/>
      <c r="F205" s="194"/>
      <c r="G205" s="205">
        <v>1003492685</v>
      </c>
      <c r="H205" s="195">
        <f t="shared" si="4"/>
        <v>0</v>
      </c>
      <c r="I205" s="277" t="s">
        <v>42</v>
      </c>
      <c r="J205" s="197" t="s">
        <v>224</v>
      </c>
      <c r="K205" s="197" t="s">
        <v>14</v>
      </c>
      <c r="L205" s="198">
        <v>9787040599022</v>
      </c>
      <c r="M205" s="199">
        <v>18</v>
      </c>
      <c r="N205" s="278"/>
      <c r="O205" s="273"/>
      <c r="P205" s="273"/>
      <c r="Q205" s="202">
        <v>1003492685</v>
      </c>
      <c r="R205" s="202">
        <f>VLOOKUP(Q:Q,'[1]D内审明细（公共16+专业60=76本）'!C:K,8,0)</f>
        <v>1</v>
      </c>
      <c r="S205" s="202"/>
      <c r="T205" s="274"/>
      <c r="U205" s="274"/>
      <c r="V205" s="275"/>
      <c r="W205" s="275"/>
      <c r="X205" s="275"/>
      <c r="Y205" s="275"/>
      <c r="Z205" s="275"/>
      <c r="AA205" s="275"/>
      <c r="AB205" s="275"/>
      <c r="AC205" s="275"/>
      <c r="AD205" s="275"/>
    </row>
    <row r="206" ht="29" customHeight="1" spans="1:30">
      <c r="A206" s="192"/>
      <c r="B206" s="193" t="s">
        <v>834</v>
      </c>
      <c r="C206" s="194"/>
      <c r="D206" s="194"/>
      <c r="E206" s="194"/>
      <c r="F206" s="194"/>
      <c r="G206" s="205">
        <v>1003578488</v>
      </c>
      <c r="H206" s="195">
        <f t="shared" si="4"/>
        <v>0</v>
      </c>
      <c r="I206" s="277" t="s">
        <v>664</v>
      </c>
      <c r="J206" s="192" t="s">
        <v>45</v>
      </c>
      <c r="K206" s="192" t="s">
        <v>14</v>
      </c>
      <c r="L206" s="211">
        <v>9787040609110</v>
      </c>
      <c r="M206" s="199">
        <v>12.6</v>
      </c>
      <c r="N206" s="220" t="s">
        <v>538</v>
      </c>
      <c r="O206" s="273"/>
      <c r="P206" s="273"/>
      <c r="Q206" s="202">
        <v>1003578488</v>
      </c>
      <c r="R206" s="202">
        <f>VLOOKUP(Q:Q,'[1]D内审明细（公共16+专业60=76本）'!C:K,8,0)</f>
        <v>1</v>
      </c>
      <c r="S206" s="202"/>
      <c r="T206" s="274"/>
      <c r="U206" s="274"/>
      <c r="V206" s="275"/>
      <c r="W206" s="275"/>
      <c r="X206" s="275"/>
      <c r="Y206" s="275"/>
      <c r="Z206" s="275"/>
      <c r="AA206" s="275"/>
      <c r="AB206" s="275"/>
      <c r="AC206" s="275"/>
      <c r="AD206" s="275"/>
    </row>
    <row r="207" ht="29" customHeight="1" spans="1:30">
      <c r="A207" s="192"/>
      <c r="B207" s="193" t="s">
        <v>834</v>
      </c>
      <c r="C207" s="194"/>
      <c r="D207" s="194"/>
      <c r="E207" s="194"/>
      <c r="F207" s="194"/>
      <c r="G207" s="205">
        <v>1003411895</v>
      </c>
      <c r="H207" s="195">
        <f t="shared" si="4"/>
        <v>0</v>
      </c>
      <c r="I207" s="277" t="s">
        <v>665</v>
      </c>
      <c r="J207" s="192" t="s">
        <v>47</v>
      </c>
      <c r="K207" s="192" t="s">
        <v>20</v>
      </c>
      <c r="L207" s="211">
        <v>9787516753354</v>
      </c>
      <c r="M207" s="199">
        <v>18</v>
      </c>
      <c r="N207" s="220" t="s">
        <v>538</v>
      </c>
      <c r="O207" s="273"/>
      <c r="P207" s="273"/>
      <c r="Q207" s="202">
        <v>1003411895</v>
      </c>
      <c r="R207" s="202">
        <f>VLOOKUP(Q:Q,'[1]D内审明细（公共16+专业60=76本）'!C:K,8,0)</f>
        <v>1</v>
      </c>
      <c r="S207" s="202"/>
      <c r="T207" s="274"/>
      <c r="U207" s="274"/>
      <c r="V207" s="275"/>
      <c r="W207" s="275"/>
      <c r="X207" s="275"/>
      <c r="Y207" s="275"/>
      <c r="Z207" s="275"/>
      <c r="AA207" s="275"/>
      <c r="AB207" s="275"/>
      <c r="AC207" s="275"/>
      <c r="AD207" s="275"/>
    </row>
    <row r="208" ht="29" customHeight="1" spans="1:30">
      <c r="A208" s="192"/>
      <c r="B208" s="193" t="s">
        <v>834</v>
      </c>
      <c r="C208" s="194"/>
      <c r="D208" s="194"/>
      <c r="E208" s="194"/>
      <c r="F208" s="194"/>
      <c r="G208" s="205">
        <v>1003462736</v>
      </c>
      <c r="H208" s="195">
        <f t="shared" si="4"/>
        <v>0</v>
      </c>
      <c r="I208" s="277" t="s">
        <v>835</v>
      </c>
      <c r="J208" s="209" t="s">
        <v>836</v>
      </c>
      <c r="K208" s="209" t="s">
        <v>20</v>
      </c>
      <c r="L208" s="618" t="s">
        <v>610</v>
      </c>
      <c r="M208" s="199">
        <v>42</v>
      </c>
      <c r="N208" s="220" t="s">
        <v>538</v>
      </c>
      <c r="O208" s="273"/>
      <c r="P208" s="273"/>
      <c r="Q208" s="202">
        <v>1003462736</v>
      </c>
      <c r="R208" s="202">
        <f>VLOOKUP(Q:Q,'[1]D内审明细（公共16+专业60=76本）'!C:K,8,0)</f>
        <v>1</v>
      </c>
      <c r="S208" s="202">
        <v>1</v>
      </c>
      <c r="T208" s="274"/>
      <c r="U208" s="274"/>
      <c r="V208" s="275"/>
      <c r="W208" s="275"/>
      <c r="X208" s="275"/>
      <c r="Y208" s="275"/>
      <c r="Z208" s="275"/>
      <c r="AA208" s="275"/>
      <c r="AB208" s="275"/>
      <c r="AC208" s="275"/>
      <c r="AD208" s="275"/>
    </row>
    <row r="209" ht="29" customHeight="1" spans="1:30">
      <c r="A209" s="192"/>
      <c r="B209" s="193" t="s">
        <v>834</v>
      </c>
      <c r="C209" s="194"/>
      <c r="D209" s="194"/>
      <c r="E209" s="194"/>
      <c r="F209" s="194"/>
      <c r="G209" s="205">
        <v>1003914013</v>
      </c>
      <c r="H209" s="195">
        <f t="shared" si="4"/>
        <v>0</v>
      </c>
      <c r="I209" s="277"/>
      <c r="J209" s="209" t="s">
        <v>611</v>
      </c>
      <c r="K209" s="209" t="s">
        <v>20</v>
      </c>
      <c r="L209" s="618" t="s">
        <v>612</v>
      </c>
      <c r="M209" s="199">
        <v>11</v>
      </c>
      <c r="N209" s="220" t="s">
        <v>538</v>
      </c>
      <c r="O209" s="273"/>
      <c r="P209" s="273"/>
      <c r="Q209" s="202">
        <v>1003914013</v>
      </c>
      <c r="R209" s="202">
        <f>VLOOKUP(Q:Q,'[1]D内审明细（公共16+专业60=76本）'!C:K,8,0)</f>
        <v>1</v>
      </c>
      <c r="S209" s="202">
        <v>1</v>
      </c>
      <c r="T209" s="274"/>
      <c r="U209" s="274"/>
      <c r="V209" s="275"/>
      <c r="W209" s="275"/>
      <c r="X209" s="275"/>
      <c r="Y209" s="275"/>
      <c r="Z209" s="275"/>
      <c r="AA209" s="275"/>
      <c r="AB209" s="275"/>
      <c r="AC209" s="275"/>
      <c r="AD209" s="275"/>
    </row>
    <row r="210" ht="29" customHeight="1" spans="1:30">
      <c r="A210" s="192"/>
      <c r="B210" s="193" t="s">
        <v>834</v>
      </c>
      <c r="C210" s="194"/>
      <c r="D210" s="194"/>
      <c r="E210" s="194"/>
      <c r="F210" s="194"/>
      <c r="G210" s="205">
        <v>1003754551</v>
      </c>
      <c r="H210" s="195">
        <f t="shared" si="4"/>
        <v>0</v>
      </c>
      <c r="I210" s="277" t="s">
        <v>837</v>
      </c>
      <c r="J210" s="209" t="s">
        <v>614</v>
      </c>
      <c r="K210" s="209" t="s">
        <v>20</v>
      </c>
      <c r="L210" s="618" t="s">
        <v>615</v>
      </c>
      <c r="M210" s="199">
        <v>35</v>
      </c>
      <c r="N210" s="220" t="s">
        <v>538</v>
      </c>
      <c r="O210" s="273"/>
      <c r="P210" s="273"/>
      <c r="Q210" s="202">
        <v>1003754551</v>
      </c>
      <c r="R210" s="202">
        <f>VLOOKUP(Q:Q,'[1]D内审明细（公共16+专业60=76本）'!C:K,8,0)</f>
        <v>1</v>
      </c>
      <c r="S210" s="202">
        <v>1</v>
      </c>
      <c r="T210" s="274"/>
      <c r="U210" s="274"/>
      <c r="V210" s="275"/>
      <c r="W210" s="275"/>
      <c r="X210" s="275"/>
      <c r="Y210" s="275"/>
      <c r="Z210" s="275"/>
      <c r="AA210" s="275"/>
      <c r="AB210" s="275"/>
      <c r="AC210" s="275"/>
      <c r="AD210" s="275"/>
    </row>
    <row r="211" ht="29" customHeight="1" spans="1:30">
      <c r="A211" s="192"/>
      <c r="B211" s="193" t="s">
        <v>834</v>
      </c>
      <c r="C211" s="194"/>
      <c r="D211" s="194"/>
      <c r="E211" s="194"/>
      <c r="F211" s="194"/>
      <c r="G211" s="205">
        <v>1003748037</v>
      </c>
      <c r="H211" s="195">
        <f t="shared" si="4"/>
        <v>0</v>
      </c>
      <c r="I211" s="277"/>
      <c r="J211" s="209" t="s">
        <v>616</v>
      </c>
      <c r="K211" s="209" t="s">
        <v>20</v>
      </c>
      <c r="L211" s="618" t="s">
        <v>617</v>
      </c>
      <c r="M211" s="199">
        <v>7</v>
      </c>
      <c r="N211" s="220" t="s">
        <v>538</v>
      </c>
      <c r="O211" s="273"/>
      <c r="P211" s="273"/>
      <c r="Q211" s="202">
        <v>1003748037</v>
      </c>
      <c r="R211" s="202">
        <f>VLOOKUP(Q:Q,'[1]D内审明细（公共16+专业60=76本）'!C:K,8,0)</f>
        <v>1</v>
      </c>
      <c r="S211" s="202">
        <v>1</v>
      </c>
      <c r="T211" s="274"/>
      <c r="U211" s="274"/>
      <c r="V211" s="275"/>
      <c r="W211" s="275"/>
      <c r="X211" s="275"/>
      <c r="Y211" s="275"/>
      <c r="Z211" s="275"/>
      <c r="AA211" s="275"/>
      <c r="AB211" s="275"/>
      <c r="AC211" s="275"/>
      <c r="AD211" s="275"/>
    </row>
    <row r="212" ht="29" customHeight="1" spans="1:30">
      <c r="A212" s="192"/>
      <c r="B212" s="193" t="s">
        <v>834</v>
      </c>
      <c r="C212" s="194"/>
      <c r="D212" s="194"/>
      <c r="E212" s="194"/>
      <c r="F212" s="194"/>
      <c r="G212" s="205">
        <v>1003968715</v>
      </c>
      <c r="H212" s="195">
        <f t="shared" si="4"/>
        <v>0</v>
      </c>
      <c r="I212" s="277" t="s">
        <v>619</v>
      </c>
      <c r="J212" s="209" t="s">
        <v>619</v>
      </c>
      <c r="K212" s="214" t="s">
        <v>620</v>
      </c>
      <c r="L212" s="618" t="s">
        <v>621</v>
      </c>
      <c r="M212" s="199">
        <v>58</v>
      </c>
      <c r="N212" s="278"/>
      <c r="O212" s="273"/>
      <c r="P212" s="273"/>
      <c r="Q212" s="202">
        <v>1003968715</v>
      </c>
      <c r="R212" s="202">
        <f>VLOOKUP(Q:Q,'[1]D内审明细（公共16+专业60=76本）'!C:K,8,0)</f>
        <v>1</v>
      </c>
      <c r="S212" s="202">
        <v>1</v>
      </c>
      <c r="T212" s="274"/>
      <c r="U212" s="274"/>
      <c r="V212" s="275"/>
      <c r="W212" s="275"/>
      <c r="X212" s="275"/>
      <c r="Y212" s="275"/>
      <c r="Z212" s="275"/>
      <c r="AA212" s="275"/>
      <c r="AB212" s="275"/>
      <c r="AC212" s="275"/>
      <c r="AD212" s="275"/>
    </row>
    <row r="213" ht="29" customHeight="1" spans="1:30">
      <c r="A213" s="192"/>
      <c r="B213" s="193" t="s">
        <v>834</v>
      </c>
      <c r="C213" s="194"/>
      <c r="D213" s="194"/>
      <c r="E213" s="194"/>
      <c r="F213" s="194"/>
      <c r="G213" s="195">
        <v>1004106455</v>
      </c>
      <c r="H213" s="195">
        <f t="shared" si="4"/>
        <v>0</v>
      </c>
      <c r="I213" s="196" t="s">
        <v>674</v>
      </c>
      <c r="J213" s="215" t="s">
        <v>675</v>
      </c>
      <c r="K213" s="216" t="s">
        <v>74</v>
      </c>
      <c r="L213" s="217">
        <v>9787121522857</v>
      </c>
      <c r="M213" s="199">
        <v>49</v>
      </c>
      <c r="N213" s="220" t="s">
        <v>538</v>
      </c>
      <c r="O213" s="273"/>
      <c r="P213" s="273"/>
      <c r="Q213" s="261">
        <v>1004106455</v>
      </c>
      <c r="R213" s="261">
        <f>VLOOKUP(Q:Q,'[1]D内审明细（公共16+专业60=76本）'!C:K,8,0)</f>
        <v>1</v>
      </c>
      <c r="S213" s="261">
        <v>1</v>
      </c>
      <c r="T213" s="274"/>
      <c r="U213" s="274"/>
      <c r="V213" s="275" t="s">
        <v>676</v>
      </c>
      <c r="W213" s="275"/>
      <c r="X213" s="275"/>
      <c r="Y213" s="275"/>
      <c r="Z213" s="275"/>
      <c r="AA213" s="275"/>
      <c r="AB213" s="275"/>
      <c r="AC213" s="275"/>
      <c r="AD213" s="275"/>
    </row>
    <row r="214" ht="29" customHeight="1" spans="1:30">
      <c r="A214" s="192"/>
      <c r="B214" s="193" t="s">
        <v>834</v>
      </c>
      <c r="C214" s="194"/>
      <c r="D214" s="194"/>
      <c r="E214" s="194"/>
      <c r="F214" s="194"/>
      <c r="G214" s="205">
        <v>1003916755</v>
      </c>
      <c r="H214" s="195">
        <f t="shared" si="4"/>
        <v>0</v>
      </c>
      <c r="I214" s="196" t="s">
        <v>671</v>
      </c>
      <c r="J214" s="209" t="s">
        <v>671</v>
      </c>
      <c r="K214" s="209" t="s">
        <v>299</v>
      </c>
      <c r="L214" s="239">
        <v>9787111772972</v>
      </c>
      <c r="M214" s="199">
        <v>39.8</v>
      </c>
      <c r="N214" s="278"/>
      <c r="O214" s="273"/>
      <c r="P214" s="273"/>
      <c r="Q214" s="202">
        <v>1003916755</v>
      </c>
      <c r="R214" s="202">
        <f>VLOOKUP(Q:Q,'[1]D内审明细（公共16+专业60=76本）'!C:K,8,0)</f>
        <v>1</v>
      </c>
      <c r="S214" s="202">
        <v>1</v>
      </c>
      <c r="T214" s="279" t="s">
        <v>838</v>
      </c>
      <c r="U214" s="242" t="s">
        <v>789</v>
      </c>
      <c r="V214" s="275"/>
      <c r="W214" s="275"/>
      <c r="X214" s="275"/>
      <c r="Y214" s="275"/>
      <c r="Z214" s="275"/>
      <c r="AA214" s="275"/>
      <c r="AB214" s="275"/>
      <c r="AC214" s="275"/>
      <c r="AD214" s="275"/>
    </row>
    <row r="215" ht="29" customHeight="1" spans="1:30">
      <c r="A215" s="192"/>
      <c r="B215" s="193" t="s">
        <v>834</v>
      </c>
      <c r="C215" s="194"/>
      <c r="D215" s="194"/>
      <c r="E215" s="194"/>
      <c r="F215" s="194"/>
      <c r="G215" s="205">
        <v>1003574301</v>
      </c>
      <c r="H215" s="195">
        <f t="shared" si="4"/>
        <v>0</v>
      </c>
      <c r="I215" s="277" t="s">
        <v>677</v>
      </c>
      <c r="J215" s="209" t="s">
        <v>678</v>
      </c>
      <c r="K215" s="209" t="s">
        <v>620</v>
      </c>
      <c r="L215" s="243">
        <v>9787114187759</v>
      </c>
      <c r="M215" s="199">
        <v>39</v>
      </c>
      <c r="N215" s="220" t="s">
        <v>538</v>
      </c>
      <c r="O215" s="273"/>
      <c r="P215" s="273"/>
      <c r="Q215" s="202">
        <v>1003574301</v>
      </c>
      <c r="R215" s="202">
        <f>VLOOKUP(Q:Q,'[1]D内审明细（公共16+专业60=76本）'!C:K,8,0)</f>
        <v>1</v>
      </c>
      <c r="S215" s="202">
        <v>1</v>
      </c>
      <c r="T215" s="274"/>
      <c r="U215" s="274"/>
      <c r="V215" s="275"/>
      <c r="W215" s="275"/>
      <c r="X215" s="275"/>
      <c r="Y215" s="275"/>
      <c r="Z215" s="275"/>
      <c r="AA215" s="275"/>
      <c r="AB215" s="275"/>
      <c r="AC215" s="275"/>
      <c r="AD215" s="275"/>
    </row>
    <row r="216" ht="29" customHeight="1" spans="1:30">
      <c r="A216" s="192"/>
      <c r="B216" s="193"/>
      <c r="C216" s="194"/>
      <c r="D216" s="194"/>
      <c r="E216" s="194"/>
      <c r="F216" s="194"/>
      <c r="G216" s="205">
        <v>0</v>
      </c>
      <c r="H216" s="205"/>
      <c r="I216" s="181"/>
      <c r="J216" s="181"/>
      <c r="K216" s="182"/>
      <c r="L216" s="230" t="s">
        <v>24</v>
      </c>
      <c r="M216" s="199">
        <f>SUM(M205:M215)</f>
        <v>329.4</v>
      </c>
      <c r="N216" s="280"/>
      <c r="O216" s="273"/>
      <c r="P216" s="273"/>
      <c r="Q216" s="202"/>
      <c r="R216" s="202"/>
      <c r="S216" s="202"/>
      <c r="T216" s="274"/>
      <c r="U216" s="274"/>
      <c r="V216" s="275"/>
      <c r="W216" s="275"/>
      <c r="X216" s="275"/>
      <c r="Y216" s="275"/>
      <c r="Z216" s="275"/>
      <c r="AA216" s="275"/>
      <c r="AB216" s="275"/>
      <c r="AC216" s="275"/>
      <c r="AD216" s="275"/>
    </row>
    <row r="217" ht="37.5" customHeight="1"/>
    <row r="218" ht="37.5" customHeight="1" spans="1:30">
      <c r="A218" s="281" t="s">
        <v>534</v>
      </c>
      <c r="B218" s="282"/>
      <c r="C218" s="282"/>
      <c r="D218" s="282"/>
      <c r="E218" s="282"/>
      <c r="F218" s="282"/>
      <c r="G218" s="283"/>
      <c r="H218" s="283"/>
      <c r="Q218" s="284"/>
    </row>
    <row r="219" ht="37.5" customHeight="1"/>
    <row r="220" ht="37.5" customHeight="1"/>
    <row r="221" ht="37.5" customHeight="1"/>
  </sheetData>
  <mergeCells count="68">
    <mergeCell ref="A1:P1"/>
    <mergeCell ref="A2:P2"/>
    <mergeCell ref="A3:P3"/>
    <mergeCell ref="A5:A23"/>
    <mergeCell ref="A24:A39"/>
    <mergeCell ref="A40:A49"/>
    <mergeCell ref="A50:A58"/>
    <mergeCell ref="A59:A72"/>
    <mergeCell ref="A73:A81"/>
    <mergeCell ref="A82:A89"/>
    <mergeCell ref="A90:A92"/>
    <mergeCell ref="A93:A95"/>
    <mergeCell ref="A96:A115"/>
    <mergeCell ref="A116:A130"/>
    <mergeCell ref="A131:A141"/>
    <mergeCell ref="A142:A150"/>
    <mergeCell ref="A151:A160"/>
    <mergeCell ref="A161:A177"/>
    <mergeCell ref="A178:A190"/>
    <mergeCell ref="A191:A199"/>
    <mergeCell ref="A200:A204"/>
    <mergeCell ref="A205:A216"/>
    <mergeCell ref="I5:I6"/>
    <mergeCell ref="I7:I8"/>
    <mergeCell ref="I12:I13"/>
    <mergeCell ref="I14:I15"/>
    <mergeCell ref="I17:I18"/>
    <mergeCell ref="I19:I20"/>
    <mergeCell ref="I26:I27"/>
    <mergeCell ref="I29:I30"/>
    <mergeCell ref="I31:I32"/>
    <mergeCell ref="I35:I36"/>
    <mergeCell ref="I37:I38"/>
    <mergeCell ref="I54:I55"/>
    <mergeCell ref="I61:I62"/>
    <mergeCell ref="I64:I65"/>
    <mergeCell ref="I68:I69"/>
    <mergeCell ref="I70:I71"/>
    <mergeCell ref="I85:I86"/>
    <mergeCell ref="I96:I97"/>
    <mergeCell ref="I98:I99"/>
    <mergeCell ref="I103:I104"/>
    <mergeCell ref="I105:I106"/>
    <mergeCell ref="I107:I108"/>
    <mergeCell ref="I109:I110"/>
    <mergeCell ref="I111:I112"/>
    <mergeCell ref="I118:I119"/>
    <mergeCell ref="I121:I122"/>
    <mergeCell ref="I123:I124"/>
    <mergeCell ref="I126:I127"/>
    <mergeCell ref="I128:I129"/>
    <mergeCell ref="I135:I136"/>
    <mergeCell ref="I144:I145"/>
    <mergeCell ref="I146:I147"/>
    <mergeCell ref="I154:I155"/>
    <mergeCell ref="I161:I162"/>
    <mergeCell ref="I163:I164"/>
    <mergeCell ref="I168:I169"/>
    <mergeCell ref="I170:I171"/>
    <mergeCell ref="I173:I174"/>
    <mergeCell ref="I180:I181"/>
    <mergeCell ref="I184:I185"/>
    <mergeCell ref="I186:I187"/>
    <mergeCell ref="I188:I189"/>
    <mergeCell ref="I194:I195"/>
    <mergeCell ref="I202:I203"/>
    <mergeCell ref="I208:I209"/>
    <mergeCell ref="I210:I211"/>
  </mergeCells>
  <pageMargins left="0.751388888888889" right="0.751388888888889" top="1" bottom="1" header="0.5" footer="0.5"/>
  <pageSetup paperSize="9" scale="80" fitToHeight="0" orientation="landscape" horizontalDpi="600"/>
  <headerFooter>
    <oddFooter>&amp;L制表：</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pageSetUpPr fitToPage="1"/>
  </sheetPr>
  <dimension ref="A1:K243"/>
  <sheetViews>
    <sheetView workbookViewId="0">
      <selection activeCell="A15" sqref="A15:A27"/>
    </sheetView>
  </sheetViews>
  <sheetFormatPr defaultColWidth="9" defaultRowHeight="27" customHeight="1"/>
  <cols>
    <col min="1" max="1" width="20.5" style="88" customWidth="1"/>
    <col min="2" max="2" width="22.25" style="89" customWidth="1"/>
    <col min="3" max="3" width="50.25" style="89" customWidth="1"/>
    <col min="4" max="4" width="22.5" style="89" customWidth="1"/>
    <col min="5" max="5" width="16.8796296296296" style="90" customWidth="1"/>
    <col min="6" max="6" width="11.5" style="91" customWidth="1"/>
    <col min="7" max="7" width="11.5" style="91" hidden="1" customWidth="1"/>
    <col min="8" max="8" width="7.5" style="92" hidden="1" customWidth="1"/>
    <col min="9" max="16384" width="9" style="93"/>
  </cols>
  <sheetData>
    <row r="1" s="84" customFormat="1" ht="21.95" customHeight="1" spans="1:11">
      <c r="A1" s="94" t="s">
        <v>0</v>
      </c>
      <c r="B1" s="94"/>
      <c r="C1" s="94"/>
      <c r="D1" s="94"/>
      <c r="E1" s="94"/>
      <c r="F1" s="94"/>
      <c r="G1" s="94"/>
      <c r="H1" s="94"/>
    </row>
    <row r="2" s="84" customFormat="1" ht="39" customHeight="1" spans="1:11">
      <c r="A2" s="94" t="s">
        <v>1</v>
      </c>
      <c r="B2" s="94"/>
      <c r="C2" s="94"/>
      <c r="D2" s="94"/>
      <c r="E2" s="94"/>
      <c r="F2" s="94"/>
      <c r="G2" s="94"/>
      <c r="H2" s="94"/>
    </row>
    <row r="3" s="84" customFormat="1" ht="20.45" customHeight="1" spans="1:11">
      <c r="A3" s="95" t="s">
        <v>839</v>
      </c>
      <c r="B3" s="95"/>
      <c r="C3" s="95"/>
      <c r="D3" s="95"/>
      <c r="E3" s="95"/>
      <c r="F3" s="95"/>
      <c r="G3" s="95"/>
      <c r="H3" s="95"/>
    </row>
    <row r="4" s="85" customFormat="1" ht="12" customHeight="1" spans="1:11">
      <c r="A4" s="96" t="s">
        <v>3</v>
      </c>
      <c r="B4" s="97" t="s">
        <v>4</v>
      </c>
      <c r="C4" s="97" t="s">
        <v>5</v>
      </c>
      <c r="D4" s="98" t="s">
        <v>6</v>
      </c>
      <c r="E4" s="99" t="s">
        <v>7</v>
      </c>
      <c r="F4" s="100" t="s">
        <v>8</v>
      </c>
      <c r="G4" s="101" t="s">
        <v>9</v>
      </c>
      <c r="H4" s="99" t="s">
        <v>10</v>
      </c>
      <c r="I4" s="102"/>
      <c r="J4" s="102"/>
      <c r="K4" s="102"/>
    </row>
    <row r="5" s="85" customFormat="1" ht="12" customHeight="1" spans="1:11">
      <c r="A5" s="103" t="s">
        <v>840</v>
      </c>
      <c r="B5" s="104" t="s">
        <v>13</v>
      </c>
      <c r="C5" s="105" t="s">
        <v>13</v>
      </c>
      <c r="D5" s="105" t="s">
        <v>14</v>
      </c>
      <c r="E5" s="105">
        <v>9787040610536</v>
      </c>
      <c r="F5" s="106">
        <v>26</v>
      </c>
      <c r="G5" s="107" t="s">
        <v>538</v>
      </c>
      <c r="H5" s="108"/>
      <c r="I5" s="102"/>
      <c r="J5" s="102"/>
      <c r="K5" s="102"/>
    </row>
    <row r="6" s="85" customFormat="1" ht="12" customHeight="1" spans="1:11">
      <c r="A6" s="103"/>
      <c r="B6" s="109" t="s">
        <v>841</v>
      </c>
      <c r="C6" s="105" t="s">
        <v>842</v>
      </c>
      <c r="D6" s="105" t="s">
        <v>20</v>
      </c>
      <c r="E6" s="105" t="s">
        <v>843</v>
      </c>
      <c r="F6" s="106">
        <v>25</v>
      </c>
      <c r="G6" s="107" t="s">
        <v>538</v>
      </c>
      <c r="H6" s="108"/>
      <c r="I6" s="102"/>
      <c r="J6" s="102"/>
      <c r="K6" s="102"/>
    </row>
    <row r="7" s="85" customFormat="1" ht="12" customHeight="1" spans="1:11">
      <c r="A7" s="103"/>
      <c r="B7" s="110"/>
      <c r="C7" s="105" t="s">
        <v>844</v>
      </c>
      <c r="D7" s="105" t="s">
        <v>20</v>
      </c>
      <c r="E7" s="105">
        <v>9787504598653</v>
      </c>
      <c r="F7" s="106">
        <v>7</v>
      </c>
      <c r="G7" s="107"/>
      <c r="H7" s="108"/>
      <c r="I7" s="102"/>
      <c r="J7" s="102"/>
      <c r="K7" s="102"/>
    </row>
    <row r="8" s="85" customFormat="1" ht="12" customHeight="1" spans="1:11">
      <c r="A8" s="103"/>
      <c r="B8" s="109" t="s">
        <v>845</v>
      </c>
      <c r="C8" s="105" t="s">
        <v>845</v>
      </c>
      <c r="D8" s="105" t="s">
        <v>20</v>
      </c>
      <c r="E8" s="105">
        <v>9787504598097</v>
      </c>
      <c r="F8" s="106">
        <v>28</v>
      </c>
      <c r="G8" s="107" t="s">
        <v>538</v>
      </c>
      <c r="H8" s="111"/>
      <c r="I8" s="102"/>
      <c r="J8" s="102"/>
      <c r="K8" s="102"/>
    </row>
    <row r="9" s="85" customFormat="1" ht="12" customHeight="1" spans="1:11">
      <c r="A9" s="103"/>
      <c r="B9" s="110"/>
      <c r="C9" s="105" t="s">
        <v>846</v>
      </c>
      <c r="D9" s="105" t="s">
        <v>20</v>
      </c>
      <c r="E9" s="105">
        <v>9787504597496</v>
      </c>
      <c r="F9" s="106">
        <v>5</v>
      </c>
      <c r="G9" s="107"/>
      <c r="H9" s="111"/>
      <c r="I9" s="102"/>
      <c r="J9" s="102"/>
      <c r="K9" s="102"/>
    </row>
    <row r="10" s="85" customFormat="1" ht="12" customHeight="1" spans="1:11">
      <c r="A10" s="103"/>
      <c r="B10" s="112" t="s">
        <v>847</v>
      </c>
      <c r="C10" s="105" t="s">
        <v>848</v>
      </c>
      <c r="D10" s="105" t="s">
        <v>299</v>
      </c>
      <c r="E10" s="105" t="s">
        <v>849</v>
      </c>
      <c r="F10" s="106">
        <v>34.9</v>
      </c>
      <c r="G10" s="107"/>
      <c r="H10" s="111"/>
      <c r="I10" s="102"/>
      <c r="J10" s="102"/>
      <c r="K10" s="102"/>
    </row>
    <row r="11" s="86" customFormat="1" ht="12" customHeight="1" spans="1:11">
      <c r="A11" s="103"/>
      <c r="B11" s="109" t="s">
        <v>850</v>
      </c>
      <c r="C11" s="105" t="s">
        <v>851</v>
      </c>
      <c r="D11" s="105" t="s">
        <v>20</v>
      </c>
      <c r="E11" s="105">
        <v>9787516741573</v>
      </c>
      <c r="F11" s="106">
        <v>49</v>
      </c>
      <c r="G11" s="107" t="s">
        <v>538</v>
      </c>
      <c r="H11" s="111"/>
      <c r="I11" s="113"/>
      <c r="J11" s="113"/>
      <c r="K11" s="113"/>
    </row>
    <row r="12" s="85" customFormat="1" ht="12" customHeight="1" spans="1:11">
      <c r="A12" s="103"/>
      <c r="B12" s="110"/>
      <c r="C12" s="105" t="s">
        <v>852</v>
      </c>
      <c r="D12" s="105" t="s">
        <v>20</v>
      </c>
      <c r="E12" s="105">
        <v>9787516749487</v>
      </c>
      <c r="F12" s="106">
        <v>24</v>
      </c>
      <c r="G12" s="107" t="s">
        <v>538</v>
      </c>
      <c r="H12" s="108"/>
      <c r="I12" s="102"/>
      <c r="J12" s="102"/>
      <c r="K12" s="102"/>
    </row>
    <row r="13" s="85" customFormat="1" ht="12" customHeight="1" spans="1:11">
      <c r="A13" s="103"/>
      <c r="B13" s="105" t="s">
        <v>853</v>
      </c>
      <c r="C13" s="105" t="s">
        <v>853</v>
      </c>
      <c r="D13" s="105" t="s">
        <v>299</v>
      </c>
      <c r="E13" s="105">
        <v>9787111536376</v>
      </c>
      <c r="F13" s="114">
        <v>29.9</v>
      </c>
      <c r="G13" s="107" t="s">
        <v>538</v>
      </c>
      <c r="H13" s="108"/>
      <c r="I13" s="102"/>
      <c r="J13" s="102"/>
      <c r="K13" s="102"/>
    </row>
    <row r="14" s="85" customFormat="1" ht="12" customHeight="1" spans="1:11">
      <c r="A14" s="103"/>
      <c r="B14" s="115"/>
      <c r="C14" s="115"/>
      <c r="D14" s="115"/>
      <c r="E14" s="111" t="s">
        <v>24</v>
      </c>
      <c r="F14" s="116">
        <f>SUM(F5:F13)</f>
        <v>228.8</v>
      </c>
      <c r="G14" s="107"/>
      <c r="H14" s="108"/>
      <c r="I14" s="102"/>
      <c r="J14" s="102"/>
      <c r="K14" s="102"/>
    </row>
    <row r="15" s="85" customFormat="1" ht="12" customHeight="1" spans="1:11">
      <c r="A15" s="117" t="s">
        <v>854</v>
      </c>
      <c r="B15" s="105" t="s">
        <v>42</v>
      </c>
      <c r="C15" s="105" t="s">
        <v>224</v>
      </c>
      <c r="D15" s="105" t="s">
        <v>14</v>
      </c>
      <c r="E15" s="105">
        <v>9787040599022</v>
      </c>
      <c r="F15" s="106">
        <v>18</v>
      </c>
      <c r="G15" s="107"/>
      <c r="H15" s="108"/>
      <c r="I15" s="102"/>
      <c r="J15" s="102"/>
      <c r="K15" s="102"/>
    </row>
    <row r="16" ht="12" customHeight="1" spans="1:11">
      <c r="A16" s="118"/>
      <c r="B16" s="105" t="s">
        <v>46</v>
      </c>
      <c r="C16" s="105" t="s">
        <v>47</v>
      </c>
      <c r="D16" s="105" t="s">
        <v>20</v>
      </c>
      <c r="E16" s="105" t="s">
        <v>237</v>
      </c>
      <c r="F16" s="106">
        <v>18</v>
      </c>
      <c r="G16" s="107"/>
      <c r="H16" s="108"/>
    </row>
    <row r="17" ht="12" customHeight="1" spans="1:11">
      <c r="A17" s="118"/>
      <c r="B17" s="105" t="s">
        <v>345</v>
      </c>
      <c r="C17" s="105" t="s">
        <v>855</v>
      </c>
      <c r="D17" s="105" t="s">
        <v>20</v>
      </c>
      <c r="E17" s="105">
        <v>9787516760758</v>
      </c>
      <c r="F17" s="106">
        <v>57</v>
      </c>
      <c r="G17" s="107"/>
      <c r="H17" s="108"/>
    </row>
    <row r="18" s="85" customFormat="1" ht="12" customHeight="1" spans="1:11">
      <c r="A18" s="118"/>
      <c r="B18" s="112" t="s">
        <v>44</v>
      </c>
      <c r="C18" s="105" t="s">
        <v>45</v>
      </c>
      <c r="D18" s="105" t="s">
        <v>14</v>
      </c>
      <c r="E18" s="105">
        <v>9787040609110</v>
      </c>
      <c r="F18" s="106">
        <v>12.6</v>
      </c>
      <c r="G18" s="107"/>
      <c r="H18" s="108"/>
      <c r="I18" s="102"/>
      <c r="J18" s="102"/>
      <c r="K18" s="102"/>
    </row>
    <row r="19" s="85" customFormat="1" ht="12" customHeight="1" spans="1:11">
      <c r="A19" s="118"/>
      <c r="B19" s="109" t="s">
        <v>856</v>
      </c>
      <c r="C19" s="105" t="s">
        <v>856</v>
      </c>
      <c r="D19" s="105" t="s">
        <v>20</v>
      </c>
      <c r="E19" s="105">
        <v>9787504596413</v>
      </c>
      <c r="F19" s="106">
        <v>19</v>
      </c>
      <c r="G19" s="107"/>
      <c r="H19" s="108"/>
      <c r="I19" s="102"/>
      <c r="J19" s="102"/>
      <c r="K19" s="102"/>
    </row>
    <row r="20" s="85" customFormat="1" ht="12" customHeight="1" spans="1:11">
      <c r="A20" s="118"/>
      <c r="B20" s="110"/>
      <c r="C20" s="105" t="s">
        <v>857</v>
      </c>
      <c r="D20" s="105" t="s">
        <v>20</v>
      </c>
      <c r="E20" s="105">
        <v>9787504596253</v>
      </c>
      <c r="F20" s="106">
        <v>6</v>
      </c>
      <c r="G20" s="107"/>
      <c r="H20" s="108"/>
      <c r="I20" s="102"/>
      <c r="J20" s="102"/>
      <c r="K20" s="102"/>
    </row>
    <row r="21" s="85" customFormat="1" ht="13.5" customHeight="1" spans="1:11">
      <c r="A21" s="118"/>
      <c r="B21" s="109" t="s">
        <v>332</v>
      </c>
      <c r="C21" s="105" t="s">
        <v>858</v>
      </c>
      <c r="D21" s="105" t="s">
        <v>20</v>
      </c>
      <c r="E21" s="105">
        <v>9787516718025</v>
      </c>
      <c r="F21" s="106">
        <v>43</v>
      </c>
      <c r="G21" s="107"/>
      <c r="H21" s="108"/>
      <c r="I21" s="102"/>
      <c r="J21" s="102"/>
      <c r="K21" s="102"/>
    </row>
    <row r="22" s="85" customFormat="1" ht="13" customHeight="1" spans="1:11">
      <c r="A22" s="118"/>
      <c r="B22" s="110"/>
      <c r="C22" s="105" t="s">
        <v>859</v>
      </c>
      <c r="D22" s="105" t="s">
        <v>20</v>
      </c>
      <c r="E22" s="105">
        <v>9787516723210</v>
      </c>
      <c r="F22" s="106">
        <v>13</v>
      </c>
      <c r="G22" s="107"/>
      <c r="H22" s="108"/>
      <c r="I22" s="102"/>
      <c r="J22" s="102"/>
      <c r="K22" s="102"/>
    </row>
    <row r="23" s="85" customFormat="1" ht="13" customHeight="1" spans="1:11">
      <c r="A23" s="118"/>
      <c r="B23" s="112" t="s">
        <v>860</v>
      </c>
      <c r="C23" s="105" t="s">
        <v>861</v>
      </c>
      <c r="D23" s="105" t="s">
        <v>290</v>
      </c>
      <c r="E23" s="105">
        <v>9787560660394</v>
      </c>
      <c r="F23" s="106">
        <v>24</v>
      </c>
      <c r="G23" s="107"/>
      <c r="H23" s="108"/>
      <c r="I23" s="102"/>
      <c r="J23" s="102"/>
      <c r="K23" s="102"/>
    </row>
    <row r="24" s="85" customFormat="1" ht="12" customHeight="1" spans="1:11">
      <c r="A24" s="118"/>
      <c r="B24" s="109" t="s">
        <v>428</v>
      </c>
      <c r="C24" s="105" t="s">
        <v>862</v>
      </c>
      <c r="D24" s="105" t="s">
        <v>20</v>
      </c>
      <c r="E24" s="105" t="s">
        <v>863</v>
      </c>
      <c r="F24" s="106">
        <v>19</v>
      </c>
      <c r="G24" s="107"/>
      <c r="H24" s="108"/>
      <c r="I24" s="102"/>
      <c r="J24" s="102"/>
      <c r="K24" s="102"/>
    </row>
    <row r="25" s="85" customFormat="1" ht="12" customHeight="1" spans="1:11">
      <c r="A25" s="118"/>
      <c r="B25" s="110"/>
      <c r="C25" s="105" t="s">
        <v>864</v>
      </c>
      <c r="D25" s="105" t="s">
        <v>20</v>
      </c>
      <c r="E25" s="105">
        <v>9787516750100</v>
      </c>
      <c r="F25" s="106">
        <v>7</v>
      </c>
      <c r="G25" s="107" t="s">
        <v>538</v>
      </c>
      <c r="H25" s="108"/>
      <c r="I25" s="102"/>
      <c r="J25" s="102"/>
      <c r="K25" s="102"/>
    </row>
    <row r="26" s="85" customFormat="1" ht="12" customHeight="1" spans="1:11">
      <c r="A26" s="118"/>
      <c r="B26" s="105" t="s">
        <v>865</v>
      </c>
      <c r="C26" s="105" t="s">
        <v>866</v>
      </c>
      <c r="D26" s="105" t="s">
        <v>299</v>
      </c>
      <c r="E26" s="105">
        <v>9787111756200</v>
      </c>
      <c r="F26" s="106">
        <v>69</v>
      </c>
      <c r="G26" s="107"/>
      <c r="H26" s="108"/>
      <c r="I26" s="102"/>
      <c r="J26" s="102"/>
      <c r="K26" s="102"/>
    </row>
    <row r="27" s="85" customFormat="1" ht="12" customHeight="1" spans="1:11">
      <c r="A27" s="119"/>
      <c r="B27" s="115"/>
      <c r="C27" s="120"/>
      <c r="D27" s="120"/>
      <c r="E27" s="111" t="s">
        <v>24</v>
      </c>
      <c r="F27" s="116">
        <f>SUM(F15:F26)</f>
        <v>305.6</v>
      </c>
      <c r="G27" s="107"/>
      <c r="H27" s="108"/>
      <c r="I27" s="102"/>
      <c r="J27" s="102"/>
      <c r="K27" s="102"/>
    </row>
    <row r="28" s="87" customFormat="1" ht="12" customHeight="1" spans="1:11">
      <c r="A28" s="121" t="s">
        <v>867</v>
      </c>
      <c r="B28" s="105" t="s">
        <v>42</v>
      </c>
      <c r="C28" s="105" t="s">
        <v>224</v>
      </c>
      <c r="D28" s="105" t="s">
        <v>14</v>
      </c>
      <c r="E28" s="105">
        <v>9787040599022</v>
      </c>
      <c r="F28" s="106">
        <v>18</v>
      </c>
      <c r="G28" s="107"/>
      <c r="H28" s="108"/>
      <c r="I28" s="93"/>
      <c r="J28" s="93"/>
      <c r="K28" s="93"/>
    </row>
    <row r="29" s="87" customFormat="1" ht="12" customHeight="1" spans="1:11">
      <c r="A29" s="121"/>
      <c r="B29" s="105" t="s">
        <v>46</v>
      </c>
      <c r="C29" s="105" t="s">
        <v>47</v>
      </c>
      <c r="D29" s="105" t="s">
        <v>20</v>
      </c>
      <c r="E29" s="105" t="s">
        <v>237</v>
      </c>
      <c r="F29" s="106">
        <v>18</v>
      </c>
      <c r="G29" s="107"/>
      <c r="H29" s="108"/>
      <c r="I29" s="93"/>
      <c r="J29" s="93"/>
      <c r="K29" s="93"/>
    </row>
    <row r="30" s="87" customFormat="1" ht="12" customHeight="1" spans="1:11">
      <c r="A30" s="121"/>
      <c r="B30" s="109" t="s">
        <v>345</v>
      </c>
      <c r="C30" s="105" t="s">
        <v>868</v>
      </c>
      <c r="D30" s="105" t="s">
        <v>20</v>
      </c>
      <c r="E30" s="105">
        <v>9787516778036</v>
      </c>
      <c r="F30" s="106">
        <v>45</v>
      </c>
      <c r="G30" s="107"/>
      <c r="H30" s="108"/>
      <c r="I30" s="93"/>
      <c r="J30" s="93"/>
      <c r="K30" s="93"/>
    </row>
    <row r="31" s="87" customFormat="1" ht="12" customHeight="1" spans="1:11">
      <c r="A31" s="121"/>
      <c r="B31" s="110"/>
      <c r="C31" s="105" t="s">
        <v>855</v>
      </c>
      <c r="D31" s="105" t="s">
        <v>20</v>
      </c>
      <c r="E31" s="105">
        <v>9787516760758</v>
      </c>
      <c r="F31" s="106">
        <v>57</v>
      </c>
      <c r="G31" s="107"/>
      <c r="H31" s="108"/>
      <c r="I31" s="93"/>
      <c r="J31" s="93"/>
      <c r="K31" s="93"/>
    </row>
    <row r="32" s="87" customFormat="1" ht="12" customHeight="1" spans="1:11">
      <c r="A32" s="121"/>
      <c r="B32" s="112" t="s">
        <v>44</v>
      </c>
      <c r="C32" s="105" t="s">
        <v>45</v>
      </c>
      <c r="D32" s="105" t="s">
        <v>14</v>
      </c>
      <c r="E32" s="105">
        <v>9787040609110</v>
      </c>
      <c r="F32" s="106">
        <v>12.6</v>
      </c>
      <c r="G32" s="107"/>
      <c r="H32" s="108"/>
      <c r="I32" s="93"/>
      <c r="J32" s="93"/>
      <c r="K32" s="93"/>
    </row>
    <row r="33" s="87" customFormat="1" ht="12" customHeight="1" spans="1:11">
      <c r="A33" s="121"/>
      <c r="B33" s="109" t="s">
        <v>856</v>
      </c>
      <c r="C33" s="105" t="s">
        <v>856</v>
      </c>
      <c r="D33" s="105" t="s">
        <v>20</v>
      </c>
      <c r="E33" s="105">
        <v>9787504596413</v>
      </c>
      <c r="F33" s="106">
        <v>19</v>
      </c>
      <c r="G33" s="107"/>
      <c r="H33" s="108"/>
      <c r="I33" s="93"/>
      <c r="J33" s="93"/>
      <c r="K33" s="93"/>
    </row>
    <row r="34" s="87" customFormat="1" ht="12" customHeight="1" spans="1:11">
      <c r="A34" s="121"/>
      <c r="B34" s="110"/>
      <c r="C34" s="105" t="s">
        <v>857</v>
      </c>
      <c r="D34" s="105" t="s">
        <v>20</v>
      </c>
      <c r="E34" s="105">
        <v>9787504596253</v>
      </c>
      <c r="F34" s="106">
        <v>6</v>
      </c>
      <c r="G34" s="107"/>
      <c r="H34" s="108"/>
      <c r="I34" s="93"/>
      <c r="J34" s="93"/>
      <c r="K34" s="93"/>
    </row>
    <row r="35" s="87" customFormat="1" ht="12" customHeight="1" spans="1:11">
      <c r="A35" s="121"/>
      <c r="B35" s="109" t="s">
        <v>332</v>
      </c>
      <c r="C35" s="105" t="s">
        <v>858</v>
      </c>
      <c r="D35" s="105" t="s">
        <v>20</v>
      </c>
      <c r="E35" s="105">
        <v>9787516718025</v>
      </c>
      <c r="F35" s="106">
        <v>43</v>
      </c>
      <c r="G35" s="107"/>
      <c r="H35" s="108"/>
      <c r="I35" s="93"/>
      <c r="J35" s="93"/>
      <c r="K35" s="93"/>
    </row>
    <row r="36" s="87" customFormat="1" ht="12" customHeight="1" spans="1:11">
      <c r="A36" s="121"/>
      <c r="B36" s="110"/>
      <c r="C36" s="105" t="s">
        <v>859</v>
      </c>
      <c r="D36" s="105" t="s">
        <v>20</v>
      </c>
      <c r="E36" s="105">
        <v>9787516723210</v>
      </c>
      <c r="F36" s="106">
        <v>13</v>
      </c>
      <c r="G36" s="107"/>
      <c r="H36" s="108"/>
      <c r="I36" s="93"/>
      <c r="J36" s="93"/>
      <c r="K36" s="93"/>
    </row>
    <row r="37" s="87" customFormat="1" ht="12" customHeight="1" spans="1:11">
      <c r="A37" s="121"/>
      <c r="B37" s="112" t="s">
        <v>860</v>
      </c>
      <c r="C37" s="105" t="s">
        <v>861</v>
      </c>
      <c r="D37" s="105" t="s">
        <v>290</v>
      </c>
      <c r="E37" s="105">
        <v>9787560660394</v>
      </c>
      <c r="F37" s="106">
        <v>24</v>
      </c>
      <c r="G37" s="107"/>
      <c r="H37" s="108"/>
      <c r="I37" s="93"/>
      <c r="J37" s="93"/>
      <c r="K37" s="93"/>
    </row>
    <row r="38" s="87" customFormat="1" ht="12" customHeight="1" spans="1:11">
      <c r="A38" s="121"/>
      <c r="B38" s="109" t="s">
        <v>428</v>
      </c>
      <c r="C38" s="105" t="s">
        <v>862</v>
      </c>
      <c r="D38" s="105" t="s">
        <v>20</v>
      </c>
      <c r="E38" s="105" t="s">
        <v>863</v>
      </c>
      <c r="F38" s="106">
        <v>19</v>
      </c>
      <c r="G38" s="107"/>
      <c r="H38" s="108"/>
      <c r="I38" s="93"/>
      <c r="J38" s="93"/>
      <c r="K38" s="93"/>
    </row>
    <row r="39" s="87" customFormat="1" ht="12" customHeight="1" spans="1:11">
      <c r="A39" s="121"/>
      <c r="B39" s="110"/>
      <c r="C39" s="105" t="s">
        <v>864</v>
      </c>
      <c r="D39" s="105" t="s">
        <v>20</v>
      </c>
      <c r="E39" s="105">
        <v>9787516750100</v>
      </c>
      <c r="F39" s="106">
        <v>7</v>
      </c>
      <c r="G39" s="107"/>
      <c r="H39" s="108"/>
      <c r="I39" s="93"/>
      <c r="J39" s="93"/>
      <c r="K39" s="93"/>
    </row>
    <row r="40" s="87" customFormat="1" ht="12" customHeight="1" spans="1:11">
      <c r="A40" s="121"/>
      <c r="B40" s="105" t="s">
        <v>865</v>
      </c>
      <c r="C40" s="105" t="s">
        <v>866</v>
      </c>
      <c r="D40" s="105" t="s">
        <v>299</v>
      </c>
      <c r="E40" s="105">
        <v>9787111756200</v>
      </c>
      <c r="F40" s="106">
        <v>69</v>
      </c>
      <c r="G40" s="107"/>
      <c r="H40" s="108"/>
      <c r="I40" s="93"/>
      <c r="J40" s="93"/>
      <c r="K40" s="93"/>
    </row>
    <row r="41" s="87" customFormat="1" ht="12" customHeight="1" spans="1:11">
      <c r="A41" s="122"/>
      <c r="B41" s="115"/>
      <c r="C41" s="120"/>
      <c r="D41" s="120"/>
      <c r="E41" s="111" t="s">
        <v>24</v>
      </c>
      <c r="F41" s="116">
        <f>SUM(F28:F40)</f>
        <v>350.6</v>
      </c>
      <c r="G41" s="107"/>
      <c r="H41" s="108"/>
      <c r="I41" s="93"/>
      <c r="J41" s="93"/>
      <c r="K41" s="93"/>
    </row>
    <row r="42" ht="12" customHeight="1" spans="1:11">
      <c r="A42" s="123" t="s">
        <v>869</v>
      </c>
      <c r="B42" s="105" t="s">
        <v>84</v>
      </c>
      <c r="C42" s="105" t="s">
        <v>85</v>
      </c>
      <c r="D42" s="105" t="s">
        <v>20</v>
      </c>
      <c r="E42" s="105">
        <v>9787040609097</v>
      </c>
      <c r="F42" s="106">
        <v>10.15</v>
      </c>
      <c r="G42" s="107" t="s">
        <v>538</v>
      </c>
      <c r="H42" s="108"/>
    </row>
    <row r="43" ht="12" customHeight="1" spans="1:11">
      <c r="A43" s="123"/>
      <c r="B43" s="105" t="s">
        <v>86</v>
      </c>
      <c r="C43" s="105" t="s">
        <v>87</v>
      </c>
      <c r="D43" s="105" t="s">
        <v>14</v>
      </c>
      <c r="E43" s="105" t="s">
        <v>239</v>
      </c>
      <c r="F43" s="106">
        <v>16.45</v>
      </c>
      <c r="G43" s="107"/>
      <c r="H43" s="108"/>
    </row>
    <row r="44" ht="12" customHeight="1" spans="1:11">
      <c r="A44" s="123"/>
      <c r="B44" s="109" t="s">
        <v>139</v>
      </c>
      <c r="C44" s="105" t="s">
        <v>157</v>
      </c>
      <c r="D44" s="105" t="s">
        <v>20</v>
      </c>
      <c r="E44" s="105">
        <v>9787516764367</v>
      </c>
      <c r="F44" s="106">
        <v>24</v>
      </c>
      <c r="G44" s="107"/>
      <c r="H44" s="108"/>
    </row>
    <row r="45" ht="12" customHeight="1" spans="1:11">
      <c r="A45" s="123"/>
      <c r="B45" s="110"/>
      <c r="C45" s="105" t="s">
        <v>158</v>
      </c>
      <c r="D45" s="105" t="s">
        <v>20</v>
      </c>
      <c r="E45" s="105">
        <v>9787516764350</v>
      </c>
      <c r="F45" s="106">
        <v>13</v>
      </c>
      <c r="G45" s="107"/>
      <c r="H45" s="108"/>
    </row>
    <row r="46" ht="12" customHeight="1" spans="1:11">
      <c r="A46" s="123"/>
      <c r="B46" s="105" t="s">
        <v>471</v>
      </c>
      <c r="C46" s="105" t="s">
        <v>431</v>
      </c>
      <c r="D46" s="105" t="s">
        <v>20</v>
      </c>
      <c r="E46" s="105">
        <v>9787516758359</v>
      </c>
      <c r="F46" s="106">
        <v>44</v>
      </c>
      <c r="G46" s="107"/>
      <c r="H46" s="108"/>
    </row>
    <row r="47" ht="12" customHeight="1" spans="1:11">
      <c r="A47" s="123"/>
      <c r="B47" s="105"/>
      <c r="C47" s="105" t="s">
        <v>433</v>
      </c>
      <c r="D47" s="105" t="s">
        <v>20</v>
      </c>
      <c r="E47" s="105">
        <v>9787516759745</v>
      </c>
      <c r="F47" s="106">
        <v>21</v>
      </c>
      <c r="G47" s="107"/>
      <c r="H47" s="108"/>
    </row>
    <row r="48" ht="12" customHeight="1" spans="1:11">
      <c r="A48" s="123"/>
      <c r="B48" s="105" t="s">
        <v>870</v>
      </c>
      <c r="C48" s="105" t="s">
        <v>871</v>
      </c>
      <c r="D48" s="105" t="s">
        <v>20</v>
      </c>
      <c r="E48" s="105">
        <v>9787516769904</v>
      </c>
      <c r="F48" s="106">
        <v>28</v>
      </c>
      <c r="G48" s="107"/>
      <c r="H48" s="108"/>
    </row>
    <row r="49" ht="12" customHeight="1" spans="1:8">
      <c r="A49" s="123"/>
      <c r="B49" s="105"/>
      <c r="C49" s="105" t="s">
        <v>872</v>
      </c>
      <c r="D49" s="105" t="s">
        <v>20</v>
      </c>
      <c r="E49" s="105">
        <v>9787516737170</v>
      </c>
      <c r="F49" s="106">
        <v>15</v>
      </c>
      <c r="G49" s="107"/>
      <c r="H49" s="108"/>
    </row>
    <row r="50" ht="12" customHeight="1" spans="1:8">
      <c r="A50" s="123"/>
      <c r="B50" s="109" t="s">
        <v>499</v>
      </c>
      <c r="C50" s="105" t="s">
        <v>873</v>
      </c>
      <c r="D50" s="105" t="s">
        <v>20</v>
      </c>
      <c r="E50" s="105">
        <v>9787516766521</v>
      </c>
      <c r="F50" s="106">
        <v>26</v>
      </c>
      <c r="G50" s="107"/>
      <c r="H50" s="108"/>
    </row>
    <row r="51" ht="12" customHeight="1" spans="1:8">
      <c r="A51" s="123"/>
      <c r="B51" s="110"/>
      <c r="C51" s="105" t="s">
        <v>874</v>
      </c>
      <c r="D51" s="105" t="s">
        <v>20</v>
      </c>
      <c r="E51" s="105">
        <v>9787516767153</v>
      </c>
      <c r="F51" s="106">
        <v>10</v>
      </c>
      <c r="G51" s="107"/>
      <c r="H51" s="108"/>
    </row>
    <row r="52" ht="12" customHeight="1" spans="1:8">
      <c r="A52" s="123"/>
      <c r="B52" s="105" t="s">
        <v>875</v>
      </c>
      <c r="C52" s="105" t="s">
        <v>876</v>
      </c>
      <c r="D52" s="105" t="s">
        <v>20</v>
      </c>
      <c r="E52" s="105">
        <v>9787516748718</v>
      </c>
      <c r="F52" s="106">
        <v>18</v>
      </c>
      <c r="G52" s="107"/>
      <c r="H52" s="108"/>
    </row>
    <row r="53" ht="12" customHeight="1" spans="1:8">
      <c r="A53" s="123"/>
      <c r="B53" s="115"/>
      <c r="C53" s="115"/>
      <c r="D53" s="115"/>
      <c r="E53" s="111" t="s">
        <v>24</v>
      </c>
      <c r="F53" s="116">
        <f>SUM(F42:F52)</f>
        <v>225.6</v>
      </c>
      <c r="G53" s="124"/>
      <c r="H53" s="108"/>
    </row>
    <row r="54" ht="12" customHeight="1" spans="1:8">
      <c r="A54" s="125" t="s">
        <v>877</v>
      </c>
      <c r="B54" s="109" t="s">
        <v>130</v>
      </c>
      <c r="C54" s="115" t="s">
        <v>131</v>
      </c>
      <c r="D54" s="126" t="s">
        <v>20</v>
      </c>
      <c r="E54" s="108">
        <v>9787040609073</v>
      </c>
      <c r="F54" s="106">
        <v>14.35</v>
      </c>
      <c r="G54" s="107" t="s">
        <v>538</v>
      </c>
      <c r="H54" s="108"/>
    </row>
    <row r="55" ht="12" customHeight="1" spans="1:8">
      <c r="A55" s="125"/>
      <c r="B55" s="110"/>
      <c r="C55" s="115" t="s">
        <v>132</v>
      </c>
      <c r="D55" s="126" t="s">
        <v>133</v>
      </c>
      <c r="E55" s="108" t="s">
        <v>178</v>
      </c>
      <c r="F55" s="106">
        <v>7.87</v>
      </c>
      <c r="G55" s="107"/>
      <c r="H55" s="108"/>
    </row>
    <row r="56" ht="12" customHeight="1" spans="1:8">
      <c r="A56" s="125"/>
      <c r="B56" s="105" t="s">
        <v>46</v>
      </c>
      <c r="C56" s="115" t="s">
        <v>149</v>
      </c>
      <c r="D56" s="126" t="s">
        <v>20</v>
      </c>
      <c r="E56" s="108" t="s">
        <v>196</v>
      </c>
      <c r="F56" s="106">
        <v>16</v>
      </c>
      <c r="G56" s="107"/>
      <c r="H56" s="108"/>
    </row>
    <row r="57" ht="12" customHeight="1" spans="1:8">
      <c r="A57" s="125"/>
      <c r="B57" s="109" t="s">
        <v>137</v>
      </c>
      <c r="C57" s="105" t="s">
        <v>138</v>
      </c>
      <c r="D57" s="105" t="s">
        <v>14</v>
      </c>
      <c r="E57" s="105" t="s">
        <v>183</v>
      </c>
      <c r="F57" s="106">
        <v>19.98</v>
      </c>
      <c r="G57" s="107"/>
      <c r="H57" s="108"/>
    </row>
    <row r="58" ht="12" customHeight="1" spans="1:8">
      <c r="A58" s="125"/>
      <c r="B58" s="109" t="s">
        <v>134</v>
      </c>
      <c r="C58" s="105" t="s">
        <v>135</v>
      </c>
      <c r="D58" s="105" t="s">
        <v>20</v>
      </c>
      <c r="E58" s="105">
        <v>9787040609158</v>
      </c>
      <c r="F58" s="106">
        <v>18.55</v>
      </c>
      <c r="G58" s="127" t="s">
        <v>593</v>
      </c>
      <c r="H58" s="108"/>
    </row>
    <row r="59" ht="12" customHeight="1" spans="1:8">
      <c r="A59" s="125"/>
      <c r="B59" s="110"/>
      <c r="C59" s="105" t="s">
        <v>136</v>
      </c>
      <c r="D59" s="105" t="s">
        <v>20</v>
      </c>
      <c r="E59" s="105">
        <v>9787518718054</v>
      </c>
      <c r="F59" s="106">
        <v>38</v>
      </c>
      <c r="G59" s="127"/>
      <c r="H59" s="108"/>
    </row>
    <row r="60" ht="12" customHeight="1" spans="1:8">
      <c r="A60" s="125"/>
      <c r="B60" s="105" t="s">
        <v>142</v>
      </c>
      <c r="C60" s="105" t="s">
        <v>143</v>
      </c>
      <c r="D60" s="105" t="s">
        <v>20</v>
      </c>
      <c r="E60" s="105" t="s">
        <v>185</v>
      </c>
      <c r="F60" s="106">
        <v>32</v>
      </c>
      <c r="G60" s="127" t="s">
        <v>593</v>
      </c>
      <c r="H60" s="108"/>
    </row>
    <row r="61" ht="12" customHeight="1" spans="1:8">
      <c r="A61" s="125"/>
      <c r="B61" s="109" t="s">
        <v>514</v>
      </c>
      <c r="C61" s="105" t="s">
        <v>878</v>
      </c>
      <c r="D61" s="105" t="s">
        <v>20</v>
      </c>
      <c r="E61" s="105">
        <v>9787516735435</v>
      </c>
      <c r="F61" s="106">
        <v>19.8</v>
      </c>
      <c r="G61" s="127"/>
      <c r="H61" s="108"/>
    </row>
    <row r="62" ht="12" customHeight="1" spans="1:8">
      <c r="A62" s="125"/>
      <c r="B62" s="110"/>
      <c r="C62" s="105" t="s">
        <v>879</v>
      </c>
      <c r="D62" s="105" t="s">
        <v>20</v>
      </c>
      <c r="E62" s="105">
        <v>9787516736357</v>
      </c>
      <c r="F62" s="106">
        <v>9</v>
      </c>
      <c r="G62" s="127"/>
      <c r="H62" s="108"/>
    </row>
    <row r="63" ht="12" customHeight="1" spans="1:8">
      <c r="A63" s="125"/>
      <c r="B63" s="109" t="s">
        <v>880</v>
      </c>
      <c r="C63" s="105" t="s">
        <v>881</v>
      </c>
      <c r="D63" s="105" t="s">
        <v>20</v>
      </c>
      <c r="E63" s="105">
        <v>9787516755358</v>
      </c>
      <c r="F63" s="106">
        <v>39</v>
      </c>
      <c r="G63" s="128" t="s">
        <v>593</v>
      </c>
      <c r="H63" s="108"/>
    </row>
    <row r="64" ht="12" customHeight="1" spans="1:8">
      <c r="A64" s="125"/>
      <c r="B64" s="110"/>
      <c r="C64" s="105" t="s">
        <v>882</v>
      </c>
      <c r="D64" s="105" t="s">
        <v>20</v>
      </c>
      <c r="E64" s="105">
        <v>9787516753804</v>
      </c>
      <c r="F64" s="106">
        <v>37</v>
      </c>
      <c r="G64" s="128"/>
      <c r="H64" s="108"/>
    </row>
    <row r="65" ht="12" customHeight="1" spans="1:11">
      <c r="A65" s="125"/>
      <c r="B65" s="105" t="s">
        <v>883</v>
      </c>
      <c r="C65" s="105" t="s">
        <v>884</v>
      </c>
      <c r="D65" s="105" t="s">
        <v>299</v>
      </c>
      <c r="E65" s="105">
        <v>9787111705406</v>
      </c>
      <c r="F65" s="106">
        <v>29.8</v>
      </c>
      <c r="G65" s="128"/>
      <c r="H65" s="108"/>
    </row>
    <row r="66" ht="12" customHeight="1" spans="1:11">
      <c r="A66" s="125"/>
      <c r="B66" s="115"/>
      <c r="C66" s="120"/>
      <c r="D66" s="120"/>
      <c r="E66" s="111" t="s">
        <v>24</v>
      </c>
      <c r="F66" s="116">
        <f>SUM(F54:F65)</f>
        <v>281.35</v>
      </c>
      <c r="G66" s="124"/>
      <c r="H66" s="108"/>
    </row>
    <row r="67" s="85" customFormat="1" ht="12" customHeight="1" spans="1:11">
      <c r="A67" s="129" t="s">
        <v>885</v>
      </c>
      <c r="B67" s="105" t="s">
        <v>886</v>
      </c>
      <c r="C67" s="105" t="s">
        <v>887</v>
      </c>
      <c r="D67" s="105" t="s">
        <v>299</v>
      </c>
      <c r="E67" s="105">
        <v>9787111697749</v>
      </c>
      <c r="F67" s="106">
        <v>69.8</v>
      </c>
      <c r="G67" s="107" t="s">
        <v>538</v>
      </c>
      <c r="H67" s="108"/>
      <c r="I67" s="102"/>
      <c r="J67" s="102"/>
      <c r="K67" s="102"/>
    </row>
    <row r="68" s="85" customFormat="1" ht="12" customHeight="1" spans="1:11">
      <c r="A68" s="121"/>
      <c r="B68" s="105" t="s">
        <v>888</v>
      </c>
      <c r="C68" s="105" t="s">
        <v>889</v>
      </c>
      <c r="D68" s="105" t="s">
        <v>74</v>
      </c>
      <c r="E68" s="105">
        <v>9787121315299</v>
      </c>
      <c r="F68" s="106">
        <v>35</v>
      </c>
      <c r="G68" s="107" t="s">
        <v>538</v>
      </c>
      <c r="H68" s="108"/>
      <c r="I68" s="102"/>
      <c r="J68" s="102"/>
      <c r="K68" s="102"/>
    </row>
    <row r="69" s="85" customFormat="1" ht="12" customHeight="1" spans="1:11">
      <c r="A69" s="121"/>
      <c r="B69" s="105" t="s">
        <v>853</v>
      </c>
      <c r="C69" s="105" t="s">
        <v>853</v>
      </c>
      <c r="D69" s="105" t="s">
        <v>299</v>
      </c>
      <c r="E69" s="105">
        <v>9787111536376</v>
      </c>
      <c r="F69" s="106">
        <v>29.9</v>
      </c>
      <c r="G69" s="107" t="s">
        <v>538</v>
      </c>
      <c r="H69" s="111"/>
      <c r="I69" s="102"/>
      <c r="J69" s="102"/>
      <c r="K69" s="102"/>
    </row>
    <row r="70" s="86" customFormat="1" ht="12" customHeight="1" spans="1:11">
      <c r="A70" s="121"/>
      <c r="B70" s="105" t="s">
        <v>890</v>
      </c>
      <c r="C70" s="105" t="s">
        <v>891</v>
      </c>
      <c r="D70" s="105" t="s">
        <v>74</v>
      </c>
      <c r="E70" s="105">
        <v>9787121501630</v>
      </c>
      <c r="F70" s="106">
        <v>55</v>
      </c>
      <c r="G70" s="107"/>
      <c r="H70" s="111"/>
      <c r="I70" s="113"/>
      <c r="J70" s="113"/>
      <c r="K70" s="113"/>
    </row>
    <row r="71" s="86" customFormat="1" ht="12" customHeight="1" spans="1:11">
      <c r="A71" s="121"/>
      <c r="B71" s="105" t="s">
        <v>892</v>
      </c>
      <c r="C71" s="105" t="s">
        <v>892</v>
      </c>
      <c r="D71" s="105" t="s">
        <v>290</v>
      </c>
      <c r="E71" s="105">
        <v>9787560655048</v>
      </c>
      <c r="F71" s="106">
        <v>32</v>
      </c>
      <c r="G71" s="107" t="s">
        <v>538</v>
      </c>
      <c r="H71" s="111"/>
      <c r="I71" s="113"/>
      <c r="J71" s="113"/>
      <c r="K71" s="113"/>
    </row>
    <row r="72" s="86" customFormat="1" ht="12" customHeight="1" spans="1:11">
      <c r="A72" s="122"/>
      <c r="B72" s="124"/>
      <c r="C72" s="124"/>
      <c r="D72" s="130"/>
      <c r="E72" s="111" t="s">
        <v>24</v>
      </c>
      <c r="F72" s="116">
        <f>SUM(F67:F71)</f>
        <v>221.7</v>
      </c>
      <c r="G72" s="107"/>
      <c r="H72" s="111"/>
      <c r="I72" s="113"/>
      <c r="J72" s="113"/>
      <c r="K72" s="113"/>
    </row>
    <row r="73" s="86" customFormat="1" ht="12" customHeight="1" spans="1:11">
      <c r="A73" s="129" t="s">
        <v>893</v>
      </c>
      <c r="B73" s="115" t="s">
        <v>13</v>
      </c>
      <c r="C73" s="105" t="s">
        <v>13</v>
      </c>
      <c r="D73" s="105" t="s">
        <v>14</v>
      </c>
      <c r="E73" s="105">
        <v>9787040610536</v>
      </c>
      <c r="F73" s="106">
        <v>26</v>
      </c>
      <c r="G73" s="107" t="s">
        <v>538</v>
      </c>
      <c r="H73" s="108"/>
      <c r="I73" s="113"/>
      <c r="J73" s="113"/>
      <c r="K73" s="113"/>
    </row>
    <row r="74" s="86" customFormat="1" ht="12" customHeight="1" spans="1:11">
      <c r="A74" s="121"/>
      <c r="B74" s="131" t="s">
        <v>870</v>
      </c>
      <c r="C74" s="105" t="s">
        <v>871</v>
      </c>
      <c r="D74" s="105" t="s">
        <v>20</v>
      </c>
      <c r="E74" s="105">
        <v>9787516769904</v>
      </c>
      <c r="F74" s="106">
        <v>28</v>
      </c>
      <c r="G74" s="107" t="s">
        <v>538</v>
      </c>
      <c r="H74" s="111"/>
      <c r="I74" s="113"/>
      <c r="J74" s="113"/>
      <c r="K74" s="113"/>
    </row>
    <row r="75" s="86" customFormat="1" ht="12" customHeight="1" spans="1:11">
      <c r="A75" s="121"/>
      <c r="B75" s="132"/>
      <c r="C75" s="105" t="s">
        <v>872</v>
      </c>
      <c r="D75" s="105" t="s">
        <v>20</v>
      </c>
      <c r="E75" s="105">
        <v>9787516737170</v>
      </c>
      <c r="F75" s="106">
        <v>15</v>
      </c>
      <c r="G75" s="107"/>
      <c r="H75" s="111"/>
      <c r="I75" s="113"/>
      <c r="J75" s="113"/>
      <c r="K75" s="113"/>
    </row>
    <row r="76" s="86" customFormat="1" ht="12" customHeight="1" spans="1:11">
      <c r="A76" s="121"/>
      <c r="B76" s="115" t="s">
        <v>860</v>
      </c>
      <c r="C76" s="115" t="s">
        <v>861</v>
      </c>
      <c r="D76" s="115" t="s">
        <v>290</v>
      </c>
      <c r="E76" s="108">
        <v>9787560660394</v>
      </c>
      <c r="F76" s="106">
        <v>24</v>
      </c>
      <c r="G76" s="107" t="s">
        <v>538</v>
      </c>
      <c r="H76" s="111"/>
      <c r="I76" s="113"/>
      <c r="J76" s="113"/>
      <c r="K76" s="113"/>
    </row>
    <row r="77" s="86" customFormat="1" ht="12" customHeight="1" spans="1:11">
      <c r="A77" s="121"/>
      <c r="B77" s="131" t="s">
        <v>856</v>
      </c>
      <c r="C77" s="105" t="s">
        <v>856</v>
      </c>
      <c r="D77" s="105" t="s">
        <v>20</v>
      </c>
      <c r="E77" s="105">
        <v>9787504596413</v>
      </c>
      <c r="F77" s="106">
        <v>19</v>
      </c>
      <c r="G77" s="107"/>
      <c r="H77" s="111"/>
      <c r="I77" s="113"/>
      <c r="J77" s="113"/>
      <c r="K77" s="113"/>
    </row>
    <row r="78" s="86" customFormat="1" ht="12" customHeight="1" spans="1:11">
      <c r="A78" s="121"/>
      <c r="B78" s="132"/>
      <c r="C78" s="105" t="s">
        <v>857</v>
      </c>
      <c r="D78" s="105" t="s">
        <v>20</v>
      </c>
      <c r="E78" s="105">
        <v>9787504596253</v>
      </c>
      <c r="F78" s="106">
        <v>6</v>
      </c>
      <c r="G78" s="107" t="s">
        <v>538</v>
      </c>
      <c r="H78" s="108"/>
      <c r="I78" s="113"/>
      <c r="J78" s="113"/>
      <c r="K78" s="113"/>
    </row>
    <row r="79" s="86" customFormat="1" ht="12" customHeight="1" spans="1:11">
      <c r="A79" s="121"/>
      <c r="B79" s="115" t="s">
        <v>894</v>
      </c>
      <c r="C79" s="115" t="s">
        <v>894</v>
      </c>
      <c r="D79" s="105" t="s">
        <v>20</v>
      </c>
      <c r="E79" s="105">
        <v>9787516749012</v>
      </c>
      <c r="F79" s="106">
        <v>38</v>
      </c>
      <c r="G79" s="107"/>
      <c r="H79" s="108"/>
      <c r="I79" s="113"/>
      <c r="J79" s="113"/>
      <c r="K79" s="113"/>
    </row>
    <row r="80" s="86" customFormat="1" ht="12" customHeight="1" spans="1:11">
      <c r="A80" s="121"/>
      <c r="B80" s="115" t="s">
        <v>875</v>
      </c>
      <c r="C80" s="105" t="s">
        <v>876</v>
      </c>
      <c r="D80" s="105" t="s">
        <v>20</v>
      </c>
      <c r="E80" s="105">
        <v>9787516748718</v>
      </c>
      <c r="F80" s="106">
        <v>18</v>
      </c>
      <c r="G80" s="107" t="s">
        <v>538</v>
      </c>
      <c r="H80" s="108"/>
      <c r="I80" s="113"/>
      <c r="J80" s="113"/>
      <c r="K80" s="113"/>
    </row>
    <row r="81" s="86" customFormat="1" ht="12" customHeight="1" spans="1:11">
      <c r="A81" s="122"/>
      <c r="B81" s="115"/>
      <c r="C81" s="115"/>
      <c r="D81" s="115"/>
      <c r="E81" s="111" t="s">
        <v>24</v>
      </c>
      <c r="F81" s="116">
        <f>SUM(F73:F80)</f>
        <v>174</v>
      </c>
      <c r="G81" s="107"/>
      <c r="H81" s="108"/>
      <c r="I81" s="113"/>
      <c r="J81" s="113"/>
      <c r="K81" s="113"/>
    </row>
    <row r="82" s="86" customFormat="1" ht="12" customHeight="1" spans="1:11">
      <c r="A82" s="133" t="s">
        <v>895</v>
      </c>
      <c r="B82" s="105" t="s">
        <v>42</v>
      </c>
      <c r="C82" s="105" t="s">
        <v>42</v>
      </c>
      <c r="D82" s="105" t="s">
        <v>14</v>
      </c>
      <c r="E82" s="105">
        <v>9787040599022</v>
      </c>
      <c r="F82" s="106">
        <v>18</v>
      </c>
      <c r="G82" s="107"/>
      <c r="H82" s="108"/>
      <c r="I82" s="113"/>
      <c r="J82" s="113"/>
      <c r="K82" s="113"/>
    </row>
    <row r="83" ht="12" customHeight="1" spans="1:11">
      <c r="A83" s="134"/>
      <c r="B83" s="105" t="s">
        <v>46</v>
      </c>
      <c r="C83" s="105" t="s">
        <v>47</v>
      </c>
      <c r="D83" s="105" t="s">
        <v>20</v>
      </c>
      <c r="E83" s="105" t="s">
        <v>237</v>
      </c>
      <c r="F83" s="106">
        <v>18</v>
      </c>
      <c r="G83" s="107"/>
      <c r="H83" s="108"/>
    </row>
    <row r="84" ht="12" customHeight="1" spans="1:11">
      <c r="A84" s="134"/>
      <c r="B84" s="109" t="s">
        <v>345</v>
      </c>
      <c r="C84" s="105" t="s">
        <v>868</v>
      </c>
      <c r="D84" s="105" t="s">
        <v>20</v>
      </c>
      <c r="E84" s="105">
        <v>9787516778036</v>
      </c>
      <c r="F84" s="106">
        <v>45</v>
      </c>
      <c r="G84" s="107"/>
      <c r="H84" s="108"/>
    </row>
    <row r="85" s="86" customFormat="1" ht="12" customHeight="1" spans="1:11">
      <c r="A85" s="134"/>
      <c r="B85" s="110"/>
      <c r="C85" s="105" t="s">
        <v>855</v>
      </c>
      <c r="D85" s="105" t="s">
        <v>20</v>
      </c>
      <c r="E85" s="105">
        <v>9787516760758</v>
      </c>
      <c r="F85" s="106">
        <v>57</v>
      </c>
      <c r="G85" s="107"/>
      <c r="H85" s="108"/>
      <c r="I85" s="113"/>
      <c r="J85" s="113"/>
      <c r="K85" s="113"/>
    </row>
    <row r="86" s="86" customFormat="1" ht="12" customHeight="1" spans="1:11">
      <c r="A86" s="134"/>
      <c r="B86" s="131" t="s">
        <v>511</v>
      </c>
      <c r="C86" s="115" t="s">
        <v>896</v>
      </c>
      <c r="D86" s="115" t="s">
        <v>20</v>
      </c>
      <c r="E86" s="108">
        <v>9787516769584</v>
      </c>
      <c r="F86" s="106">
        <v>34</v>
      </c>
      <c r="G86" s="107"/>
      <c r="H86" s="108"/>
      <c r="I86" s="113"/>
      <c r="J86" s="113"/>
      <c r="K86" s="113"/>
    </row>
    <row r="87" s="86" customFormat="1" ht="12" customHeight="1" spans="1:11">
      <c r="A87" s="134"/>
      <c r="B87" s="132"/>
      <c r="C87" s="115" t="s">
        <v>897</v>
      </c>
      <c r="D87" s="115" t="s">
        <v>20</v>
      </c>
      <c r="E87" s="108">
        <v>9787516768051</v>
      </c>
      <c r="F87" s="106">
        <v>29</v>
      </c>
      <c r="G87" s="107"/>
      <c r="H87" s="108"/>
      <c r="I87" s="113"/>
      <c r="J87" s="113"/>
      <c r="K87" s="113"/>
    </row>
    <row r="88" s="86" customFormat="1" ht="12" customHeight="1" spans="1:11">
      <c r="A88" s="134"/>
      <c r="B88" s="131" t="s">
        <v>493</v>
      </c>
      <c r="C88" s="115" t="s">
        <v>898</v>
      </c>
      <c r="D88" s="115" t="s">
        <v>20</v>
      </c>
      <c r="E88" s="108">
        <v>9787516748053</v>
      </c>
      <c r="F88" s="106">
        <v>28</v>
      </c>
      <c r="G88" s="107"/>
      <c r="H88" s="108"/>
      <c r="I88" s="113"/>
      <c r="J88" s="113"/>
      <c r="K88" s="113"/>
    </row>
    <row r="89" s="86" customFormat="1" ht="12" customHeight="1" spans="1:11">
      <c r="A89" s="134"/>
      <c r="B89" s="132"/>
      <c r="C89" s="115" t="s">
        <v>899</v>
      </c>
      <c r="D89" s="115" t="s">
        <v>20</v>
      </c>
      <c r="E89" s="108">
        <v>9787516748091</v>
      </c>
      <c r="F89" s="106">
        <v>10</v>
      </c>
      <c r="G89" s="107"/>
      <c r="H89" s="108"/>
      <c r="I89" s="113"/>
      <c r="J89" s="113"/>
      <c r="K89" s="113"/>
    </row>
    <row r="90" s="86" customFormat="1" ht="12" customHeight="1" spans="1:11">
      <c r="A90" s="134"/>
      <c r="B90" s="131" t="s">
        <v>514</v>
      </c>
      <c r="C90" s="115" t="s">
        <v>900</v>
      </c>
      <c r="D90" s="115" t="s">
        <v>20</v>
      </c>
      <c r="E90" s="108">
        <v>9787504588685</v>
      </c>
      <c r="F90" s="106">
        <v>26</v>
      </c>
      <c r="G90" s="107"/>
      <c r="H90" s="108"/>
      <c r="I90" s="113"/>
      <c r="J90" s="113"/>
      <c r="K90" s="113"/>
    </row>
    <row r="91" s="86" customFormat="1" ht="12" customHeight="1" spans="1:11">
      <c r="A91" s="134"/>
      <c r="B91" s="132"/>
      <c r="C91" s="115" t="s">
        <v>901</v>
      </c>
      <c r="D91" s="115" t="s">
        <v>20</v>
      </c>
      <c r="E91" s="108">
        <v>9787504591678</v>
      </c>
      <c r="F91" s="106">
        <v>10</v>
      </c>
      <c r="G91" s="107"/>
      <c r="H91" s="108"/>
      <c r="I91" s="113"/>
      <c r="J91" s="113"/>
      <c r="K91" s="113"/>
    </row>
    <row r="92" s="86" customFormat="1" ht="12" customHeight="1" spans="1:11">
      <c r="A92" s="134"/>
      <c r="B92" s="131" t="s">
        <v>499</v>
      </c>
      <c r="C92" s="115" t="s">
        <v>902</v>
      </c>
      <c r="D92" s="115" t="s">
        <v>20</v>
      </c>
      <c r="E92" s="108">
        <v>9787516748107</v>
      </c>
      <c r="F92" s="106">
        <v>49</v>
      </c>
      <c r="G92" s="107"/>
      <c r="H92" s="108"/>
      <c r="I92" s="113"/>
      <c r="J92" s="113"/>
      <c r="K92" s="113"/>
    </row>
    <row r="93" s="86" customFormat="1" ht="12" customHeight="1" spans="1:11">
      <c r="A93" s="134"/>
      <c r="B93" s="132"/>
      <c r="C93" s="115" t="s">
        <v>903</v>
      </c>
      <c r="D93" s="115" t="s">
        <v>20</v>
      </c>
      <c r="E93" s="108">
        <v>9787516745922</v>
      </c>
      <c r="F93" s="106">
        <v>17</v>
      </c>
      <c r="G93" s="107"/>
      <c r="H93" s="108"/>
      <c r="I93" s="113"/>
      <c r="J93" s="113"/>
      <c r="K93" s="113"/>
    </row>
    <row r="94" s="86" customFormat="1" ht="12" customHeight="1" spans="1:11">
      <c r="A94" s="134"/>
      <c r="B94" s="115" t="s">
        <v>904</v>
      </c>
      <c r="C94" s="135" t="s">
        <v>905</v>
      </c>
      <c r="D94" s="115" t="s">
        <v>20</v>
      </c>
      <c r="E94" s="108">
        <v>9787516735725</v>
      </c>
      <c r="F94" s="106">
        <v>51</v>
      </c>
      <c r="G94" s="107"/>
      <c r="H94" s="108"/>
      <c r="I94" s="113"/>
      <c r="J94" s="113"/>
      <c r="K94" s="113"/>
    </row>
    <row r="95" s="86" customFormat="1" ht="12" customHeight="1" spans="1:11">
      <c r="A95" s="136"/>
      <c r="B95" s="115"/>
      <c r="C95" s="115"/>
      <c r="D95" s="120"/>
      <c r="E95" s="111" t="s">
        <v>24</v>
      </c>
      <c r="F95" s="116">
        <f>SUM(F82:F94)</f>
        <v>392</v>
      </c>
      <c r="G95" s="107"/>
      <c r="H95" s="108"/>
      <c r="I95" s="113"/>
      <c r="J95" s="113"/>
      <c r="K95" s="113"/>
    </row>
    <row r="96" s="85" customFormat="1" ht="14.25" customHeight="1" spans="1:11">
      <c r="A96" s="123" t="s">
        <v>906</v>
      </c>
      <c r="B96" s="105" t="s">
        <v>907</v>
      </c>
      <c r="C96" s="105" t="s">
        <v>908</v>
      </c>
      <c r="D96" s="105" t="s">
        <v>299</v>
      </c>
      <c r="E96" s="105">
        <v>9787111776338</v>
      </c>
      <c r="F96" s="106">
        <v>59.8</v>
      </c>
      <c r="G96" s="107"/>
      <c r="H96" s="108"/>
      <c r="I96" s="102"/>
      <c r="J96" s="102"/>
      <c r="K96" s="102"/>
    </row>
    <row r="97" s="85" customFormat="1" ht="12" customHeight="1" spans="1:11">
      <c r="A97" s="123"/>
      <c r="B97" s="105" t="s">
        <v>892</v>
      </c>
      <c r="C97" s="135" t="s">
        <v>892</v>
      </c>
      <c r="D97" s="105" t="s">
        <v>909</v>
      </c>
      <c r="E97" s="105">
        <v>9787560655048</v>
      </c>
      <c r="F97" s="106">
        <v>32</v>
      </c>
      <c r="G97" s="127"/>
      <c r="H97" s="108"/>
      <c r="I97" s="102"/>
      <c r="J97" s="102"/>
      <c r="K97" s="102"/>
    </row>
    <row r="98" s="85" customFormat="1" ht="12" customHeight="1" spans="1:11">
      <c r="A98" s="123"/>
      <c r="B98" s="124"/>
      <c r="C98" s="124"/>
      <c r="D98" s="130"/>
      <c r="E98" s="111" t="s">
        <v>24</v>
      </c>
      <c r="F98" s="116">
        <f>SUM(F96:F97)</f>
        <v>91.8</v>
      </c>
      <c r="G98" s="124"/>
      <c r="H98" s="111"/>
      <c r="I98" s="102"/>
      <c r="J98" s="102"/>
      <c r="K98" s="102"/>
    </row>
    <row r="99" s="85" customFormat="1" ht="12" customHeight="1" spans="1:11">
      <c r="A99" s="123" t="s">
        <v>910</v>
      </c>
      <c r="B99" s="104" t="s">
        <v>13</v>
      </c>
      <c r="C99" s="105" t="s">
        <v>13</v>
      </c>
      <c r="D99" s="105" t="s">
        <v>14</v>
      </c>
      <c r="E99" s="105">
        <v>9787040610536</v>
      </c>
      <c r="F99" s="106">
        <v>26</v>
      </c>
      <c r="G99" s="107" t="s">
        <v>593</v>
      </c>
      <c r="H99" s="108"/>
      <c r="I99" s="102"/>
      <c r="J99" s="102"/>
      <c r="K99" s="102"/>
    </row>
    <row r="100" s="85" customFormat="1" ht="12" customHeight="1" spans="1:11">
      <c r="A100" s="123"/>
      <c r="B100" s="109" t="s">
        <v>335</v>
      </c>
      <c r="C100" s="105" t="s">
        <v>911</v>
      </c>
      <c r="D100" s="105" t="s">
        <v>20</v>
      </c>
      <c r="E100" s="105">
        <v>9787516751787</v>
      </c>
      <c r="F100" s="106">
        <v>30</v>
      </c>
      <c r="G100" s="107"/>
      <c r="H100" s="108"/>
      <c r="I100" s="102"/>
      <c r="J100" s="102"/>
      <c r="K100" s="102"/>
    </row>
    <row r="101" s="85" customFormat="1" ht="12" customHeight="1" spans="1:11">
      <c r="A101" s="123"/>
      <c r="B101" s="110"/>
      <c r="C101" s="105" t="s">
        <v>912</v>
      </c>
      <c r="D101" s="105" t="s">
        <v>20</v>
      </c>
      <c r="E101" s="105">
        <v>9787516752326</v>
      </c>
      <c r="F101" s="106">
        <v>11</v>
      </c>
      <c r="G101" s="107"/>
      <c r="H101" s="108"/>
      <c r="I101" s="102"/>
      <c r="J101" s="102"/>
      <c r="K101" s="102"/>
    </row>
    <row r="102" s="85" customFormat="1" ht="12" customHeight="1" spans="1:11">
      <c r="A102" s="123"/>
      <c r="B102" s="109" t="s">
        <v>913</v>
      </c>
      <c r="C102" s="105" t="s">
        <v>914</v>
      </c>
      <c r="D102" s="105" t="s">
        <v>20</v>
      </c>
      <c r="E102" s="105">
        <v>9787516753712</v>
      </c>
      <c r="F102" s="106">
        <v>25</v>
      </c>
      <c r="G102" s="107"/>
      <c r="H102" s="108"/>
      <c r="I102" s="102"/>
      <c r="J102" s="102"/>
      <c r="K102" s="102"/>
    </row>
    <row r="103" s="85" customFormat="1" ht="12" customHeight="1" spans="1:11">
      <c r="A103" s="123"/>
      <c r="B103" s="110"/>
      <c r="C103" s="105" t="s">
        <v>915</v>
      </c>
      <c r="D103" s="105" t="s">
        <v>20</v>
      </c>
      <c r="E103" s="105">
        <v>9787516753217</v>
      </c>
      <c r="F103" s="106">
        <v>11</v>
      </c>
      <c r="G103" s="107"/>
      <c r="H103" s="108"/>
      <c r="I103" s="102"/>
      <c r="J103" s="102"/>
      <c r="K103" s="102"/>
    </row>
    <row r="104" s="85" customFormat="1" ht="12" customHeight="1" spans="1:11">
      <c r="A104" s="123"/>
      <c r="B104" s="105" t="s">
        <v>916</v>
      </c>
      <c r="C104" s="115" t="s">
        <v>917</v>
      </c>
      <c r="D104" s="105" t="s">
        <v>20</v>
      </c>
      <c r="E104" s="108">
        <v>9787516735350</v>
      </c>
      <c r="F104" s="106">
        <v>23</v>
      </c>
      <c r="G104" s="107"/>
      <c r="H104" s="108"/>
      <c r="I104" s="102"/>
      <c r="J104" s="102"/>
      <c r="K104" s="102"/>
    </row>
    <row r="105" s="85" customFormat="1" ht="12" customHeight="1" spans="1:11">
      <c r="A105" s="123"/>
      <c r="B105" s="105"/>
      <c r="C105" s="115" t="s">
        <v>918</v>
      </c>
      <c r="D105" s="105" t="s">
        <v>20</v>
      </c>
      <c r="E105" s="108">
        <v>9787516735992</v>
      </c>
      <c r="F105" s="106">
        <v>6</v>
      </c>
      <c r="G105" s="107"/>
      <c r="H105" s="108"/>
      <c r="I105" s="102"/>
      <c r="J105" s="102"/>
      <c r="K105" s="102"/>
    </row>
    <row r="106" s="85" customFormat="1" ht="12" customHeight="1" spans="1:11">
      <c r="A106" s="123"/>
      <c r="B106" s="109" t="s">
        <v>332</v>
      </c>
      <c r="C106" s="105" t="s">
        <v>919</v>
      </c>
      <c r="D106" s="105" t="s">
        <v>20</v>
      </c>
      <c r="E106" s="105">
        <v>9787516718025</v>
      </c>
      <c r="F106" s="106">
        <v>43</v>
      </c>
      <c r="G106" s="107"/>
      <c r="H106" s="108"/>
      <c r="I106" s="102"/>
      <c r="J106" s="102"/>
      <c r="K106" s="102"/>
    </row>
    <row r="107" s="85" customFormat="1" ht="12" customHeight="1" spans="1:11">
      <c r="A107" s="123"/>
      <c r="B107" s="110"/>
      <c r="C107" s="105" t="s">
        <v>920</v>
      </c>
      <c r="D107" s="105" t="s">
        <v>20</v>
      </c>
      <c r="E107" s="105">
        <v>9787516723210</v>
      </c>
      <c r="F107" s="106">
        <v>13</v>
      </c>
      <c r="G107" s="107"/>
      <c r="H107" s="108"/>
      <c r="I107" s="102"/>
      <c r="J107" s="102"/>
      <c r="K107" s="102"/>
    </row>
    <row r="108" s="86" customFormat="1" ht="12" customHeight="1" spans="1:11">
      <c r="A108" s="123"/>
      <c r="B108" s="105" t="s">
        <v>364</v>
      </c>
      <c r="C108" s="105" t="s">
        <v>921</v>
      </c>
      <c r="D108" s="105" t="s">
        <v>299</v>
      </c>
      <c r="E108" s="105">
        <v>9787111419075</v>
      </c>
      <c r="F108" s="106">
        <v>49.8</v>
      </c>
      <c r="G108" s="107"/>
      <c r="H108" s="108"/>
      <c r="I108" s="113"/>
      <c r="J108" s="113"/>
      <c r="K108" s="113"/>
    </row>
    <row r="109" s="85" customFormat="1" ht="12" customHeight="1" spans="1:11">
      <c r="A109" s="123"/>
      <c r="B109" s="109" t="s">
        <v>922</v>
      </c>
      <c r="C109" s="105" t="s">
        <v>923</v>
      </c>
      <c r="D109" s="105" t="s">
        <v>20</v>
      </c>
      <c r="E109" s="105">
        <v>9787516753521</v>
      </c>
      <c r="F109" s="106">
        <v>31</v>
      </c>
      <c r="G109" s="107" t="s">
        <v>593</v>
      </c>
      <c r="H109" s="108"/>
      <c r="I109" s="102"/>
      <c r="J109" s="102"/>
      <c r="K109" s="102"/>
    </row>
    <row r="110" s="85" customFormat="1" ht="12" customHeight="1" spans="1:11">
      <c r="A110" s="123"/>
      <c r="B110" s="110"/>
      <c r="C110" s="105" t="s">
        <v>924</v>
      </c>
      <c r="D110" s="105" t="s">
        <v>20</v>
      </c>
      <c r="E110" s="105">
        <v>9787516753439</v>
      </c>
      <c r="F110" s="106">
        <v>14</v>
      </c>
      <c r="G110" s="107"/>
      <c r="H110" s="108"/>
      <c r="I110" s="102"/>
      <c r="J110" s="102"/>
      <c r="K110" s="102"/>
    </row>
    <row r="111" s="85" customFormat="1" ht="12" customHeight="1" spans="1:11">
      <c r="A111" s="123"/>
      <c r="B111" s="124"/>
      <c r="C111" s="124"/>
      <c r="D111" s="130"/>
      <c r="E111" s="111" t="s">
        <v>24</v>
      </c>
      <c r="F111" s="116">
        <f>SUM(F99:F110)</f>
        <v>282.8</v>
      </c>
      <c r="G111" s="107"/>
      <c r="H111" s="111"/>
      <c r="I111" s="102"/>
      <c r="J111" s="102"/>
      <c r="K111" s="102"/>
    </row>
    <row r="112" s="85" customFormat="1" ht="12" customHeight="1" spans="1:11">
      <c r="A112" s="123" t="s">
        <v>925</v>
      </c>
      <c r="B112" s="105" t="s">
        <v>42</v>
      </c>
      <c r="C112" s="105" t="s">
        <v>224</v>
      </c>
      <c r="D112" s="105" t="s">
        <v>14</v>
      </c>
      <c r="E112" s="105">
        <v>9787040599022</v>
      </c>
      <c r="F112" s="106">
        <v>18</v>
      </c>
      <c r="G112" s="107" t="s">
        <v>538</v>
      </c>
      <c r="H112" s="108"/>
      <c r="I112" s="102"/>
      <c r="J112" s="102"/>
      <c r="K112" s="102"/>
    </row>
    <row r="113" s="85" customFormat="1" ht="12" customHeight="1" spans="1:11">
      <c r="A113" s="123"/>
      <c r="B113" s="109" t="s">
        <v>46</v>
      </c>
      <c r="C113" s="105" t="s">
        <v>47</v>
      </c>
      <c r="D113" s="105" t="s">
        <v>20</v>
      </c>
      <c r="E113" s="105" t="s">
        <v>237</v>
      </c>
      <c r="F113" s="106">
        <v>18</v>
      </c>
      <c r="G113" s="107"/>
      <c r="H113" s="108"/>
      <c r="I113" s="102"/>
      <c r="J113" s="102"/>
      <c r="K113" s="102"/>
    </row>
    <row r="114" s="85" customFormat="1" ht="12" customHeight="1" spans="1:11">
      <c r="A114" s="123"/>
      <c r="B114" s="112" t="s">
        <v>44</v>
      </c>
      <c r="C114" s="105" t="s">
        <v>45</v>
      </c>
      <c r="D114" s="105" t="s">
        <v>14</v>
      </c>
      <c r="E114" s="105">
        <v>9787040609110</v>
      </c>
      <c r="F114" s="106">
        <v>12.6</v>
      </c>
      <c r="G114" s="107"/>
      <c r="H114" s="108"/>
      <c r="I114" s="102"/>
      <c r="J114" s="102"/>
      <c r="K114" s="102"/>
    </row>
    <row r="115" s="85" customFormat="1" ht="12" customHeight="1" spans="1:11">
      <c r="A115" s="123"/>
      <c r="B115" s="109" t="s">
        <v>345</v>
      </c>
      <c r="C115" s="105" t="s">
        <v>868</v>
      </c>
      <c r="D115" s="105" t="s">
        <v>20</v>
      </c>
      <c r="E115" s="105">
        <v>9787516778036</v>
      </c>
      <c r="F115" s="106">
        <v>45</v>
      </c>
      <c r="G115" s="107"/>
      <c r="H115" s="108"/>
      <c r="I115" s="102"/>
      <c r="J115" s="102"/>
      <c r="K115" s="102"/>
    </row>
    <row r="116" s="85" customFormat="1" ht="12" customHeight="1" spans="1:11">
      <c r="A116" s="123"/>
      <c r="B116" s="110"/>
      <c r="C116" s="105" t="s">
        <v>855</v>
      </c>
      <c r="D116" s="105" t="s">
        <v>20</v>
      </c>
      <c r="E116" s="105">
        <v>9787516760758</v>
      </c>
      <c r="F116" s="106">
        <v>57</v>
      </c>
      <c r="G116" s="107" t="s">
        <v>593</v>
      </c>
      <c r="H116" s="108"/>
      <c r="I116" s="102"/>
      <c r="J116" s="102"/>
      <c r="K116" s="102"/>
    </row>
    <row r="117" s="85" customFormat="1" ht="12" customHeight="1" spans="1:11">
      <c r="A117" s="123"/>
      <c r="B117" s="137" t="s">
        <v>514</v>
      </c>
      <c r="C117" s="105" t="s">
        <v>900</v>
      </c>
      <c r="D117" s="105" t="s">
        <v>20</v>
      </c>
      <c r="E117" s="105">
        <v>9787504588685</v>
      </c>
      <c r="F117" s="106">
        <v>26</v>
      </c>
      <c r="G117" s="107" t="s">
        <v>593</v>
      </c>
      <c r="H117" s="108"/>
      <c r="I117" s="102"/>
      <c r="J117" s="102"/>
      <c r="K117" s="102"/>
    </row>
    <row r="118" s="85" customFormat="1" ht="12" customHeight="1" spans="1:11">
      <c r="A118" s="123"/>
      <c r="B118" s="137"/>
      <c r="C118" s="105" t="s">
        <v>901</v>
      </c>
      <c r="D118" s="105" t="s">
        <v>20</v>
      </c>
      <c r="E118" s="105">
        <v>9787504591678</v>
      </c>
      <c r="F118" s="106">
        <v>10</v>
      </c>
      <c r="G118" s="107"/>
      <c r="H118" s="108"/>
      <c r="I118" s="102"/>
      <c r="J118" s="102"/>
      <c r="K118" s="102"/>
    </row>
    <row r="119" s="85" customFormat="1" ht="12" customHeight="1" spans="1:11">
      <c r="A119" s="123"/>
      <c r="B119" s="138" t="s">
        <v>360</v>
      </c>
      <c r="C119" s="105" t="s">
        <v>926</v>
      </c>
      <c r="D119" s="105" t="s">
        <v>20</v>
      </c>
      <c r="E119" s="105">
        <v>9787516751657</v>
      </c>
      <c r="F119" s="106">
        <v>29</v>
      </c>
      <c r="G119" s="107"/>
      <c r="H119" s="108"/>
      <c r="I119" s="102"/>
      <c r="J119" s="102"/>
      <c r="K119" s="102"/>
    </row>
    <row r="120" s="85" customFormat="1" ht="12" customHeight="1" spans="1:11">
      <c r="A120" s="123"/>
      <c r="B120" s="139"/>
      <c r="C120" s="105" t="s">
        <v>927</v>
      </c>
      <c r="D120" s="105" t="s">
        <v>20</v>
      </c>
      <c r="E120" s="105">
        <v>9787516750681</v>
      </c>
      <c r="F120" s="106">
        <v>10</v>
      </c>
      <c r="G120" s="107"/>
      <c r="H120" s="108"/>
      <c r="I120" s="102"/>
      <c r="J120" s="102"/>
      <c r="K120" s="102"/>
    </row>
    <row r="121" s="85" customFormat="1" ht="12" customHeight="1" spans="1:11">
      <c r="A121" s="123"/>
      <c r="B121" s="138" t="s">
        <v>928</v>
      </c>
      <c r="C121" s="105" t="s">
        <v>929</v>
      </c>
      <c r="D121" s="105" t="s">
        <v>20</v>
      </c>
      <c r="E121" s="105">
        <v>9787516748664</v>
      </c>
      <c r="F121" s="106">
        <v>34</v>
      </c>
      <c r="G121" s="107"/>
      <c r="H121" s="108"/>
      <c r="I121" s="102"/>
      <c r="J121" s="102"/>
      <c r="K121" s="102"/>
    </row>
    <row r="122" s="85" customFormat="1" ht="12" customHeight="1" spans="1:11">
      <c r="A122" s="123"/>
      <c r="B122" s="139"/>
      <c r="C122" s="105" t="s">
        <v>930</v>
      </c>
      <c r="D122" s="105" t="s">
        <v>20</v>
      </c>
      <c r="E122" s="105">
        <v>9787516749593</v>
      </c>
      <c r="F122" s="106">
        <v>15</v>
      </c>
      <c r="G122" s="107"/>
      <c r="H122" s="108"/>
      <c r="I122" s="102"/>
      <c r="J122" s="102"/>
      <c r="K122" s="102"/>
    </row>
    <row r="123" s="85" customFormat="1" ht="12" customHeight="1" spans="1:11">
      <c r="A123" s="123"/>
      <c r="B123" s="137" t="s">
        <v>880</v>
      </c>
      <c r="C123" s="105" t="s">
        <v>931</v>
      </c>
      <c r="D123" s="105" t="s">
        <v>20</v>
      </c>
      <c r="E123" s="105">
        <v>9787516755358</v>
      </c>
      <c r="F123" s="106" t="s">
        <v>932</v>
      </c>
      <c r="G123" s="107"/>
      <c r="H123" s="108"/>
      <c r="I123" s="102"/>
      <c r="J123" s="102"/>
      <c r="K123" s="102"/>
    </row>
    <row r="124" s="86" customFormat="1" ht="12" customHeight="1" spans="1:11">
      <c r="A124" s="123"/>
      <c r="B124" s="137"/>
      <c r="C124" s="105" t="s">
        <v>933</v>
      </c>
      <c r="D124" s="105" t="s">
        <v>20</v>
      </c>
      <c r="E124" s="105">
        <v>9787516753804</v>
      </c>
      <c r="F124" s="106" t="s">
        <v>934</v>
      </c>
      <c r="G124" s="107"/>
      <c r="H124" s="108"/>
      <c r="I124" s="113"/>
      <c r="J124" s="113"/>
      <c r="K124" s="113"/>
    </row>
    <row r="125" s="85" customFormat="1" ht="14.25" customHeight="1" spans="1:11">
      <c r="A125" s="123"/>
      <c r="B125" s="105" t="s">
        <v>935</v>
      </c>
      <c r="C125" s="105" t="s">
        <v>936</v>
      </c>
      <c r="D125" s="105" t="s">
        <v>20</v>
      </c>
      <c r="E125" s="105">
        <v>9787516742884</v>
      </c>
      <c r="F125" s="106">
        <v>44</v>
      </c>
      <c r="G125" s="107" t="s">
        <v>593</v>
      </c>
      <c r="H125" s="108"/>
      <c r="I125" s="102"/>
      <c r="J125" s="102"/>
      <c r="K125" s="102"/>
    </row>
    <row r="126" s="85" customFormat="1" ht="12" customHeight="1" spans="1:11">
      <c r="A126" s="123"/>
      <c r="B126" s="105"/>
      <c r="C126" s="105" t="s">
        <v>937</v>
      </c>
      <c r="D126" s="105" t="s">
        <v>20</v>
      </c>
      <c r="E126" s="105">
        <v>9787516743010</v>
      </c>
      <c r="F126" s="106">
        <v>12</v>
      </c>
      <c r="G126" s="107" t="s">
        <v>593</v>
      </c>
      <c r="H126" s="108"/>
      <c r="I126" s="102"/>
      <c r="J126" s="102"/>
      <c r="K126" s="102"/>
    </row>
    <row r="127" s="85" customFormat="1" ht="12" customHeight="1" spans="1:11">
      <c r="A127" s="123"/>
      <c r="B127" s="124"/>
      <c r="C127" s="124"/>
      <c r="D127" s="130"/>
      <c r="E127" s="111" t="s">
        <v>24</v>
      </c>
      <c r="F127" s="116">
        <f>SUM(F112:F126)</f>
        <v>330.6</v>
      </c>
      <c r="G127" s="107"/>
      <c r="H127" s="111"/>
      <c r="I127" s="102"/>
      <c r="J127" s="102"/>
      <c r="K127" s="102"/>
    </row>
    <row r="128" s="85" customFormat="1" ht="12" customHeight="1" spans="1:11">
      <c r="A128" s="129" t="s">
        <v>938</v>
      </c>
      <c r="B128" s="131" t="s">
        <v>362</v>
      </c>
      <c r="C128" s="105" t="s">
        <v>315</v>
      </c>
      <c r="D128" s="105" t="s">
        <v>20</v>
      </c>
      <c r="E128" s="105">
        <v>9787516738290</v>
      </c>
      <c r="F128" s="106">
        <v>36</v>
      </c>
      <c r="G128" s="107"/>
      <c r="H128" s="111"/>
      <c r="I128" s="102"/>
      <c r="J128" s="102"/>
      <c r="K128" s="102"/>
    </row>
    <row r="129" s="85" customFormat="1" ht="12" customHeight="1" spans="1:11">
      <c r="A129" s="140"/>
      <c r="B129" s="132"/>
      <c r="C129" s="115" t="s">
        <v>317</v>
      </c>
      <c r="D129" s="105" t="s">
        <v>20</v>
      </c>
      <c r="E129" s="108">
        <v>9787516747865</v>
      </c>
      <c r="F129" s="106">
        <v>12</v>
      </c>
      <c r="G129" s="107"/>
      <c r="H129" s="111"/>
      <c r="I129" s="102"/>
      <c r="J129" s="102"/>
      <c r="K129" s="102"/>
    </row>
    <row r="130" s="85" customFormat="1" ht="12" customHeight="1" spans="1:11">
      <c r="A130" s="140"/>
      <c r="B130" s="115" t="s">
        <v>856</v>
      </c>
      <c r="C130" s="105" t="s">
        <v>856</v>
      </c>
      <c r="D130" s="105" t="s">
        <v>20</v>
      </c>
      <c r="E130" s="105">
        <v>9787504596413</v>
      </c>
      <c r="F130" s="106">
        <v>19</v>
      </c>
      <c r="G130" s="107"/>
      <c r="H130" s="111"/>
      <c r="I130" s="102"/>
      <c r="J130" s="102"/>
      <c r="K130" s="102"/>
    </row>
    <row r="131" s="85" customFormat="1" ht="12" customHeight="1" spans="1:11">
      <c r="A131" s="140"/>
      <c r="B131" s="115"/>
      <c r="C131" s="105" t="s">
        <v>857</v>
      </c>
      <c r="D131" s="105" t="s">
        <v>20</v>
      </c>
      <c r="E131" s="105">
        <v>9787504596253</v>
      </c>
      <c r="F131" s="106">
        <v>6</v>
      </c>
      <c r="G131" s="107"/>
      <c r="H131" s="111"/>
      <c r="I131" s="102"/>
      <c r="J131" s="102"/>
      <c r="K131" s="102"/>
    </row>
    <row r="132" s="85" customFormat="1" ht="12" customHeight="1" spans="1:11">
      <c r="A132" s="121"/>
      <c r="B132" s="141" t="s">
        <v>939</v>
      </c>
      <c r="C132" s="115" t="s">
        <v>940</v>
      </c>
      <c r="D132" s="126" t="s">
        <v>941</v>
      </c>
      <c r="E132" s="108">
        <v>9787557694074</v>
      </c>
      <c r="F132" s="106">
        <v>49</v>
      </c>
      <c r="G132" s="107"/>
      <c r="H132" s="111"/>
      <c r="I132" s="102"/>
      <c r="J132" s="102"/>
      <c r="K132" s="102"/>
    </row>
    <row r="133" s="85" customFormat="1" ht="12" customHeight="1" spans="1:11">
      <c r="A133" s="121"/>
      <c r="B133" s="141" t="s">
        <v>942</v>
      </c>
      <c r="C133" s="142" t="s">
        <v>943</v>
      </c>
      <c r="D133" s="126" t="s">
        <v>14</v>
      </c>
      <c r="E133" s="108">
        <v>9787040558036</v>
      </c>
      <c r="F133" s="106">
        <v>54.8</v>
      </c>
      <c r="G133" s="107"/>
      <c r="H133" s="111"/>
      <c r="I133" s="102"/>
      <c r="J133" s="102"/>
      <c r="K133" s="102"/>
    </row>
    <row r="134" s="85" customFormat="1" ht="15" customHeight="1" spans="1:11">
      <c r="A134" s="121"/>
      <c r="B134" s="115" t="s">
        <v>944</v>
      </c>
      <c r="C134" s="115" t="s">
        <v>945</v>
      </c>
      <c r="D134" s="105" t="s">
        <v>20</v>
      </c>
      <c r="E134" s="108" t="s">
        <v>946</v>
      </c>
      <c r="F134" s="106">
        <v>37</v>
      </c>
      <c r="G134" s="107"/>
      <c r="H134" s="111"/>
      <c r="I134" s="102"/>
      <c r="J134" s="102"/>
      <c r="K134" s="102"/>
    </row>
    <row r="135" s="85" customFormat="1" ht="12" customHeight="1" spans="1:11">
      <c r="A135" s="122"/>
      <c r="B135" s="124"/>
      <c r="C135" s="124"/>
      <c r="D135" s="130"/>
      <c r="E135" s="111" t="s">
        <v>24</v>
      </c>
      <c r="F135" s="116">
        <f>SUM(F128:F134)</f>
        <v>213.8</v>
      </c>
      <c r="G135" s="107"/>
      <c r="H135" s="111"/>
      <c r="I135" s="102"/>
      <c r="J135" s="102"/>
      <c r="K135" s="102"/>
    </row>
    <row r="136" s="85" customFormat="1" ht="12" customHeight="1" spans="1:11">
      <c r="A136" s="129" t="s">
        <v>947</v>
      </c>
      <c r="B136" s="115" t="s">
        <v>13</v>
      </c>
      <c r="C136" s="105" t="s">
        <v>13</v>
      </c>
      <c r="D136" s="105" t="s">
        <v>14</v>
      </c>
      <c r="E136" s="105">
        <v>9787040610536</v>
      </c>
      <c r="F136" s="106">
        <v>26</v>
      </c>
      <c r="G136" s="107"/>
      <c r="H136" s="111"/>
      <c r="I136" s="102"/>
      <c r="J136" s="102"/>
      <c r="K136" s="102"/>
    </row>
    <row r="137" s="85" customFormat="1" ht="12" customHeight="1" spans="1:11">
      <c r="A137" s="121"/>
      <c r="B137" s="109" t="s">
        <v>335</v>
      </c>
      <c r="C137" s="105" t="s">
        <v>911</v>
      </c>
      <c r="D137" s="105" t="s">
        <v>20</v>
      </c>
      <c r="E137" s="105">
        <v>9787516751787</v>
      </c>
      <c r="F137" s="106">
        <v>30</v>
      </c>
      <c r="G137" s="107"/>
      <c r="H137" s="111"/>
      <c r="I137" s="102"/>
      <c r="J137" s="102"/>
      <c r="K137" s="102"/>
    </row>
    <row r="138" s="85" customFormat="1" ht="12" customHeight="1" spans="1:11">
      <c r="A138" s="121"/>
      <c r="B138" s="110"/>
      <c r="C138" s="105" t="s">
        <v>912</v>
      </c>
      <c r="D138" s="105" t="s">
        <v>20</v>
      </c>
      <c r="E138" s="105">
        <v>9787516752326</v>
      </c>
      <c r="F138" s="106">
        <v>11</v>
      </c>
      <c r="G138" s="107"/>
      <c r="H138" s="111"/>
      <c r="I138" s="102"/>
      <c r="J138" s="102"/>
      <c r="K138" s="102"/>
    </row>
    <row r="139" s="85" customFormat="1" ht="12" customHeight="1" spans="1:11">
      <c r="A139" s="121"/>
      <c r="B139" s="131" t="s">
        <v>916</v>
      </c>
      <c r="C139" s="115" t="s">
        <v>917</v>
      </c>
      <c r="D139" s="105" t="s">
        <v>20</v>
      </c>
      <c r="E139" s="108">
        <v>9787516735350</v>
      </c>
      <c r="F139" s="106">
        <v>23</v>
      </c>
      <c r="G139" s="107"/>
      <c r="H139" s="111"/>
      <c r="I139" s="102"/>
      <c r="J139" s="102"/>
      <c r="K139" s="102"/>
    </row>
    <row r="140" s="85" customFormat="1" ht="12" customHeight="1" spans="1:11">
      <c r="A140" s="121"/>
      <c r="B140" s="132"/>
      <c r="C140" s="115" t="s">
        <v>918</v>
      </c>
      <c r="D140" s="105" t="s">
        <v>20</v>
      </c>
      <c r="E140" s="108">
        <v>9787516735992</v>
      </c>
      <c r="F140" s="106">
        <v>6</v>
      </c>
      <c r="G140" s="107"/>
      <c r="H140" s="111"/>
      <c r="I140" s="102"/>
      <c r="J140" s="102"/>
      <c r="K140" s="102"/>
    </row>
    <row r="141" s="85" customFormat="1" ht="12" customHeight="1" spans="1:11">
      <c r="A141" s="121"/>
      <c r="B141" s="109" t="s">
        <v>913</v>
      </c>
      <c r="C141" s="105" t="s">
        <v>914</v>
      </c>
      <c r="D141" s="105" t="s">
        <v>20</v>
      </c>
      <c r="E141" s="105">
        <v>9787516753712</v>
      </c>
      <c r="F141" s="106">
        <v>25</v>
      </c>
      <c r="G141" s="107"/>
      <c r="H141" s="111"/>
      <c r="I141" s="102"/>
      <c r="J141" s="102"/>
      <c r="K141" s="102"/>
    </row>
    <row r="142" s="85" customFormat="1" ht="12" customHeight="1" spans="1:11">
      <c r="A142" s="121"/>
      <c r="B142" s="110"/>
      <c r="C142" s="105" t="s">
        <v>915</v>
      </c>
      <c r="D142" s="105" t="s">
        <v>20</v>
      </c>
      <c r="E142" s="105">
        <v>9787516753217</v>
      </c>
      <c r="F142" s="106">
        <v>11</v>
      </c>
      <c r="G142" s="107"/>
      <c r="H142" s="111"/>
      <c r="I142" s="102"/>
      <c r="J142" s="102"/>
      <c r="K142" s="102"/>
    </row>
    <row r="143" s="85" customFormat="1" ht="12" customHeight="1" spans="1:11">
      <c r="A143" s="121"/>
      <c r="B143" s="109" t="s">
        <v>332</v>
      </c>
      <c r="C143" s="105" t="s">
        <v>919</v>
      </c>
      <c r="D143" s="105" t="s">
        <v>20</v>
      </c>
      <c r="E143" s="105">
        <v>9787516718025</v>
      </c>
      <c r="F143" s="106">
        <v>43</v>
      </c>
      <c r="G143" s="107"/>
      <c r="H143" s="111"/>
      <c r="I143" s="102"/>
      <c r="J143" s="102"/>
      <c r="K143" s="102"/>
    </row>
    <row r="144" s="85" customFormat="1" ht="12" customHeight="1" spans="1:11">
      <c r="A144" s="121"/>
      <c r="B144" s="110"/>
      <c r="C144" s="105" t="s">
        <v>920</v>
      </c>
      <c r="D144" s="105" t="s">
        <v>20</v>
      </c>
      <c r="E144" s="105">
        <v>9787516723210</v>
      </c>
      <c r="F144" s="106">
        <v>13</v>
      </c>
      <c r="G144" s="107"/>
      <c r="H144" s="111"/>
      <c r="I144" s="102"/>
      <c r="J144" s="102"/>
      <c r="K144" s="102"/>
    </row>
    <row r="145" s="85" customFormat="1" ht="12" customHeight="1" spans="1:11">
      <c r="A145" s="121"/>
      <c r="B145" s="105" t="s">
        <v>364</v>
      </c>
      <c r="C145" s="105" t="s">
        <v>921</v>
      </c>
      <c r="D145" s="105" t="s">
        <v>299</v>
      </c>
      <c r="E145" s="105">
        <v>9787111419075</v>
      </c>
      <c r="F145" s="106">
        <v>49.8</v>
      </c>
      <c r="G145" s="107"/>
      <c r="H145" s="111"/>
      <c r="I145" s="102"/>
      <c r="J145" s="102"/>
      <c r="K145" s="102"/>
    </row>
    <row r="146" s="85" customFormat="1" ht="12" customHeight="1" spans="1:11">
      <c r="A146" s="121"/>
      <c r="B146" s="131" t="s">
        <v>922</v>
      </c>
      <c r="C146" s="105" t="s">
        <v>489</v>
      </c>
      <c r="D146" s="105" t="s">
        <v>20</v>
      </c>
      <c r="E146" s="105">
        <v>9787516705162</v>
      </c>
      <c r="F146" s="106">
        <v>23</v>
      </c>
      <c r="G146" s="107"/>
      <c r="H146" s="111"/>
      <c r="I146" s="102"/>
      <c r="J146" s="102"/>
      <c r="K146" s="102"/>
    </row>
    <row r="147" s="85" customFormat="1" ht="12" customHeight="1" spans="1:11">
      <c r="A147" s="122"/>
      <c r="B147" s="124"/>
      <c r="C147" s="124"/>
      <c r="D147" s="130"/>
      <c r="E147" s="111" t="s">
        <v>24</v>
      </c>
      <c r="F147" s="116">
        <f>SUM(F136:F146)</f>
        <v>260.8</v>
      </c>
      <c r="G147" s="107"/>
      <c r="H147" s="111"/>
      <c r="I147" s="102"/>
      <c r="J147" s="102"/>
      <c r="K147" s="102"/>
    </row>
    <row r="148" ht="12" customHeight="1" spans="1:11">
      <c r="A148" s="129" t="s">
        <v>948</v>
      </c>
      <c r="B148" s="115" t="s">
        <v>949</v>
      </c>
      <c r="C148" s="105" t="s">
        <v>950</v>
      </c>
      <c r="D148" s="105" t="s">
        <v>20</v>
      </c>
      <c r="E148" s="105" t="s">
        <v>951</v>
      </c>
      <c r="F148" s="106">
        <v>44</v>
      </c>
      <c r="G148" s="124"/>
      <c r="H148" s="111"/>
    </row>
    <row r="149" ht="12" customHeight="1" spans="1:11">
      <c r="A149" s="121"/>
      <c r="B149" s="131" t="s">
        <v>362</v>
      </c>
      <c r="C149" s="105" t="s">
        <v>315</v>
      </c>
      <c r="D149" s="105" t="s">
        <v>20</v>
      </c>
      <c r="E149" s="105">
        <v>9787516738290</v>
      </c>
      <c r="F149" s="106">
        <v>36</v>
      </c>
      <c r="G149" s="124"/>
      <c r="H149" s="111"/>
    </row>
    <row r="150" ht="12" customHeight="1" spans="1:11">
      <c r="A150" s="121"/>
      <c r="B150" s="132"/>
      <c r="C150" s="115" t="s">
        <v>317</v>
      </c>
      <c r="D150" s="105" t="s">
        <v>20</v>
      </c>
      <c r="E150" s="108">
        <v>9787516747865</v>
      </c>
      <c r="F150" s="106">
        <v>12</v>
      </c>
      <c r="G150" s="124"/>
      <c r="H150" s="111"/>
    </row>
    <row r="151" ht="12" customHeight="1" spans="1:11">
      <c r="A151" s="121"/>
      <c r="B151" s="131" t="s">
        <v>856</v>
      </c>
      <c r="C151" s="115" t="s">
        <v>856</v>
      </c>
      <c r="D151" s="126" t="s">
        <v>20</v>
      </c>
      <c r="E151" s="108">
        <v>9787504596413</v>
      </c>
      <c r="F151" s="106">
        <v>19</v>
      </c>
      <c r="G151" s="124"/>
      <c r="H151" s="111"/>
    </row>
    <row r="152" ht="12" customHeight="1" spans="1:11">
      <c r="A152" s="121"/>
      <c r="B152" s="132"/>
      <c r="C152" s="115" t="s">
        <v>857</v>
      </c>
      <c r="D152" s="126" t="s">
        <v>20</v>
      </c>
      <c r="E152" s="108">
        <v>9787504596253</v>
      </c>
      <c r="F152" s="106">
        <v>6</v>
      </c>
      <c r="G152" s="124"/>
      <c r="H152" s="111"/>
    </row>
    <row r="153" ht="12" customHeight="1" spans="1:11">
      <c r="A153" s="121"/>
      <c r="B153" s="141" t="s">
        <v>939</v>
      </c>
      <c r="C153" s="115" t="s">
        <v>940</v>
      </c>
      <c r="D153" s="126" t="s">
        <v>941</v>
      </c>
      <c r="E153" s="108">
        <v>9787557694074</v>
      </c>
      <c r="F153" s="106">
        <v>49</v>
      </c>
      <c r="G153" s="124"/>
      <c r="H153" s="111"/>
    </row>
    <row r="154" ht="12" customHeight="1" spans="1:11">
      <c r="A154" s="121"/>
      <c r="B154" s="115" t="s">
        <v>942</v>
      </c>
      <c r="C154" s="115" t="s">
        <v>952</v>
      </c>
      <c r="D154" s="126" t="s">
        <v>577</v>
      </c>
      <c r="E154" s="108">
        <v>9787560890807</v>
      </c>
      <c r="F154" s="106">
        <v>59</v>
      </c>
      <c r="G154" s="124"/>
      <c r="H154" s="111"/>
    </row>
    <row r="155" ht="12" customHeight="1" spans="1:11">
      <c r="A155" s="121"/>
      <c r="B155" s="124"/>
      <c r="C155" s="124"/>
      <c r="D155" s="130"/>
      <c r="E155" s="111" t="s">
        <v>24</v>
      </c>
      <c r="F155" s="116">
        <f>SUM(F148:F154)</f>
        <v>225</v>
      </c>
      <c r="G155" s="124"/>
      <c r="H155" s="111"/>
    </row>
    <row r="156" s="85" customFormat="1" ht="12" customHeight="1" spans="1:11">
      <c r="A156" s="123" t="s">
        <v>953</v>
      </c>
      <c r="B156" s="109" t="s">
        <v>130</v>
      </c>
      <c r="C156" s="115" t="s">
        <v>131</v>
      </c>
      <c r="D156" s="126" t="s">
        <v>20</v>
      </c>
      <c r="E156" s="108">
        <v>9787040609073</v>
      </c>
      <c r="F156" s="106">
        <v>14.35</v>
      </c>
      <c r="G156" s="107" t="s">
        <v>538</v>
      </c>
      <c r="H156" s="108"/>
      <c r="I156" s="102"/>
      <c r="J156" s="102"/>
      <c r="K156" s="102"/>
    </row>
    <row r="157" s="85" customFormat="1" ht="12" customHeight="1" spans="1:11">
      <c r="A157" s="123"/>
      <c r="B157" s="110"/>
      <c r="C157" s="115" t="s">
        <v>132</v>
      </c>
      <c r="D157" s="126" t="s">
        <v>133</v>
      </c>
      <c r="E157" s="108" t="s">
        <v>178</v>
      </c>
      <c r="F157" s="106">
        <v>7.87</v>
      </c>
      <c r="G157" s="107" t="s">
        <v>593</v>
      </c>
      <c r="H157" s="108"/>
      <c r="I157" s="102"/>
      <c r="J157" s="102"/>
      <c r="K157" s="102"/>
    </row>
    <row r="158" s="85" customFormat="1" ht="12" customHeight="1" spans="1:11">
      <c r="A158" s="123"/>
      <c r="B158" s="105" t="s">
        <v>46</v>
      </c>
      <c r="C158" s="105" t="s">
        <v>149</v>
      </c>
      <c r="D158" s="105" t="s">
        <v>20</v>
      </c>
      <c r="E158" s="105" t="s">
        <v>196</v>
      </c>
      <c r="F158" s="106">
        <v>16</v>
      </c>
      <c r="G158" s="107"/>
      <c r="H158" s="108"/>
      <c r="I158" s="102"/>
      <c r="J158" s="102"/>
      <c r="K158" s="102"/>
    </row>
    <row r="159" s="85" customFormat="1" ht="12" customHeight="1" spans="1:11">
      <c r="A159" s="123"/>
      <c r="B159" s="109" t="s">
        <v>134</v>
      </c>
      <c r="C159" s="105" t="s">
        <v>135</v>
      </c>
      <c r="D159" s="105" t="s">
        <v>20</v>
      </c>
      <c r="E159" s="105">
        <v>9787040609158</v>
      </c>
      <c r="F159" s="106">
        <v>18.55</v>
      </c>
      <c r="G159" s="107" t="s">
        <v>593</v>
      </c>
      <c r="H159" s="108"/>
      <c r="I159" s="102"/>
      <c r="J159" s="102"/>
      <c r="K159" s="102"/>
    </row>
    <row r="160" s="85" customFormat="1" ht="12" customHeight="1" spans="1:11">
      <c r="A160" s="123"/>
      <c r="B160" s="110"/>
      <c r="C160" s="105" t="s">
        <v>136</v>
      </c>
      <c r="D160" s="105" t="s">
        <v>20</v>
      </c>
      <c r="E160" s="105">
        <v>9787518718054</v>
      </c>
      <c r="F160" s="106">
        <v>38</v>
      </c>
      <c r="G160" s="107"/>
      <c r="H160" s="108"/>
      <c r="I160" s="102"/>
      <c r="J160" s="102"/>
      <c r="K160" s="102"/>
    </row>
    <row r="161" s="85" customFormat="1" ht="12" customHeight="1" spans="1:11">
      <c r="A161" s="123"/>
      <c r="B161" s="109" t="s">
        <v>137</v>
      </c>
      <c r="C161" s="105" t="s">
        <v>138</v>
      </c>
      <c r="D161" s="105" t="s">
        <v>14</v>
      </c>
      <c r="E161" s="105" t="s">
        <v>183</v>
      </c>
      <c r="F161" s="106">
        <v>19.98</v>
      </c>
      <c r="G161" s="107"/>
      <c r="H161" s="108"/>
      <c r="I161" s="102"/>
      <c r="J161" s="102"/>
      <c r="K161" s="102"/>
    </row>
    <row r="162" s="85" customFormat="1" ht="12" customHeight="1" spans="1:11">
      <c r="A162" s="123"/>
      <c r="B162" s="105" t="s">
        <v>142</v>
      </c>
      <c r="C162" s="105" t="s">
        <v>143</v>
      </c>
      <c r="D162" s="105" t="s">
        <v>20</v>
      </c>
      <c r="E162" s="105" t="s">
        <v>185</v>
      </c>
      <c r="F162" s="106">
        <v>32</v>
      </c>
      <c r="G162" s="107" t="s">
        <v>593</v>
      </c>
      <c r="H162" s="108"/>
      <c r="I162" s="102"/>
      <c r="J162" s="102"/>
      <c r="K162" s="102"/>
    </row>
    <row r="163" s="86" customFormat="1" ht="12" customHeight="1" spans="1:11">
      <c r="A163" s="123"/>
      <c r="B163" s="109" t="s">
        <v>471</v>
      </c>
      <c r="C163" s="105" t="s">
        <v>431</v>
      </c>
      <c r="D163" s="105" t="s">
        <v>20</v>
      </c>
      <c r="E163" s="105">
        <v>9787516758359</v>
      </c>
      <c r="F163" s="106">
        <v>44</v>
      </c>
      <c r="G163" s="107"/>
      <c r="H163" s="108"/>
      <c r="I163" s="113"/>
      <c r="J163" s="113"/>
      <c r="K163" s="113"/>
    </row>
    <row r="164" s="85" customFormat="1" ht="12" customHeight="1" spans="1:11">
      <c r="A164" s="123"/>
      <c r="B164" s="110"/>
      <c r="C164" s="105" t="s">
        <v>433</v>
      </c>
      <c r="D164" s="105" t="s">
        <v>20</v>
      </c>
      <c r="E164" s="105">
        <v>9787516759745</v>
      </c>
      <c r="F164" s="106">
        <v>21</v>
      </c>
      <c r="G164" s="107"/>
      <c r="H164" s="108"/>
      <c r="I164" s="102"/>
      <c r="J164" s="102"/>
      <c r="K164" s="102"/>
    </row>
    <row r="165" s="85" customFormat="1" ht="12" customHeight="1" spans="1:11">
      <c r="A165" s="123"/>
      <c r="B165" s="109" t="s">
        <v>360</v>
      </c>
      <c r="C165" s="105" t="s">
        <v>926</v>
      </c>
      <c r="D165" s="105" t="s">
        <v>20</v>
      </c>
      <c r="E165" s="105">
        <v>9787516751657</v>
      </c>
      <c r="F165" s="106">
        <v>29</v>
      </c>
      <c r="G165" s="107" t="s">
        <v>593</v>
      </c>
      <c r="H165" s="108"/>
      <c r="I165" s="102"/>
      <c r="J165" s="102"/>
      <c r="K165" s="102"/>
    </row>
    <row r="166" s="85" customFormat="1" ht="12" customHeight="1" spans="1:11">
      <c r="A166" s="123"/>
      <c r="B166" s="110"/>
      <c r="C166" s="105" t="s">
        <v>927</v>
      </c>
      <c r="D166" s="105" t="s">
        <v>20</v>
      </c>
      <c r="E166" s="105">
        <v>9787516750681</v>
      </c>
      <c r="F166" s="106">
        <v>10</v>
      </c>
      <c r="G166" s="107"/>
      <c r="H166" s="111"/>
      <c r="I166" s="102"/>
      <c r="J166" s="102"/>
      <c r="K166" s="102"/>
    </row>
    <row r="167" s="85" customFormat="1" ht="12" customHeight="1" spans="1:11">
      <c r="A167" s="123"/>
      <c r="B167" s="131" t="s">
        <v>954</v>
      </c>
      <c r="C167" s="105" t="s">
        <v>914</v>
      </c>
      <c r="D167" s="105" t="s">
        <v>20</v>
      </c>
      <c r="E167" s="105">
        <v>9787516753712</v>
      </c>
      <c r="F167" s="106">
        <v>25</v>
      </c>
      <c r="G167" s="107"/>
      <c r="H167" s="111"/>
      <c r="I167" s="102"/>
      <c r="J167" s="102"/>
      <c r="K167" s="102"/>
    </row>
    <row r="168" s="85" customFormat="1" ht="12" customHeight="1" spans="1:11">
      <c r="A168" s="123"/>
      <c r="B168" s="132"/>
      <c r="C168" s="105" t="s">
        <v>915</v>
      </c>
      <c r="D168" s="105" t="s">
        <v>20</v>
      </c>
      <c r="E168" s="105">
        <v>9787516753217</v>
      </c>
      <c r="F168" s="106">
        <v>11</v>
      </c>
      <c r="G168" s="107"/>
      <c r="H168" s="111"/>
      <c r="I168" s="102"/>
      <c r="J168" s="102"/>
      <c r="K168" s="102"/>
    </row>
    <row r="169" s="85" customFormat="1" ht="12" customHeight="1" spans="1:11">
      <c r="A169" s="123"/>
      <c r="B169" s="143" t="s">
        <v>880</v>
      </c>
      <c r="C169" s="105" t="s">
        <v>881</v>
      </c>
      <c r="D169" s="105" t="s">
        <v>20</v>
      </c>
      <c r="E169" s="105">
        <v>9787516755358</v>
      </c>
      <c r="F169" s="106">
        <v>39</v>
      </c>
      <c r="G169" s="107"/>
      <c r="H169" s="111"/>
      <c r="I169" s="102"/>
      <c r="J169" s="102"/>
      <c r="K169" s="102"/>
    </row>
    <row r="170" s="85" customFormat="1" ht="12" customHeight="1" spans="1:11">
      <c r="A170" s="123"/>
      <c r="B170" s="132"/>
      <c r="C170" s="105" t="s">
        <v>882</v>
      </c>
      <c r="D170" s="105" t="s">
        <v>20</v>
      </c>
      <c r="E170" s="105">
        <v>9787516753804</v>
      </c>
      <c r="F170" s="106">
        <v>37</v>
      </c>
      <c r="G170" s="107"/>
      <c r="H170" s="111"/>
      <c r="I170" s="102"/>
      <c r="J170" s="102"/>
      <c r="K170" s="102"/>
    </row>
    <row r="171" s="85" customFormat="1" ht="12" customHeight="1" spans="1:11">
      <c r="A171" s="123"/>
      <c r="B171" s="143" t="s">
        <v>955</v>
      </c>
      <c r="C171" s="105" t="s">
        <v>519</v>
      </c>
      <c r="D171" s="105" t="s">
        <v>20</v>
      </c>
      <c r="E171" s="105">
        <v>9787516747629</v>
      </c>
      <c r="F171" s="106">
        <v>31</v>
      </c>
      <c r="G171" s="107"/>
      <c r="H171" s="111"/>
      <c r="I171" s="102"/>
      <c r="J171" s="102"/>
      <c r="K171" s="102"/>
    </row>
    <row r="172" s="85" customFormat="1" ht="12" customHeight="1" spans="1:11">
      <c r="A172" s="123"/>
      <c r="B172" s="143"/>
      <c r="C172" s="105" t="s">
        <v>956</v>
      </c>
      <c r="D172" s="105" t="s">
        <v>20</v>
      </c>
      <c r="E172" s="105">
        <v>9787516768891</v>
      </c>
      <c r="F172" s="106">
        <v>32</v>
      </c>
      <c r="G172" s="107"/>
      <c r="H172" s="111"/>
      <c r="I172" s="102"/>
      <c r="J172" s="102"/>
      <c r="K172" s="102"/>
    </row>
    <row r="173" s="85" customFormat="1" ht="12" customHeight="1" spans="1:11">
      <c r="A173" s="123"/>
      <c r="B173" s="132"/>
      <c r="C173" s="105" t="s">
        <v>957</v>
      </c>
      <c r="D173" s="105" t="s">
        <v>20</v>
      </c>
      <c r="E173" s="105">
        <v>9787516768907</v>
      </c>
      <c r="F173" s="106">
        <v>33</v>
      </c>
      <c r="G173" s="107"/>
      <c r="H173" s="111"/>
      <c r="I173" s="102"/>
      <c r="J173" s="102"/>
      <c r="K173" s="102"/>
    </row>
    <row r="174" s="85" customFormat="1" ht="12" customHeight="1" spans="1:11">
      <c r="A174" s="123"/>
      <c r="B174" s="124"/>
      <c r="C174" s="124"/>
      <c r="D174" s="130"/>
      <c r="E174" s="111" t="s">
        <v>24</v>
      </c>
      <c r="F174" s="116">
        <f>SUM(F156:F165)</f>
        <v>240.75</v>
      </c>
      <c r="G174" s="107"/>
      <c r="H174" s="111"/>
      <c r="I174" s="102"/>
      <c r="J174" s="102"/>
      <c r="K174" s="102"/>
    </row>
    <row r="175" s="85" customFormat="1" ht="12" customHeight="1" spans="1:11">
      <c r="A175" s="123" t="s">
        <v>958</v>
      </c>
      <c r="B175" s="105" t="s">
        <v>42</v>
      </c>
      <c r="C175" s="105" t="s">
        <v>42</v>
      </c>
      <c r="D175" s="105" t="s">
        <v>14</v>
      </c>
      <c r="E175" s="105">
        <v>9787040599022</v>
      </c>
      <c r="F175" s="106">
        <v>18</v>
      </c>
      <c r="G175" s="107" t="s">
        <v>538</v>
      </c>
      <c r="H175" s="108"/>
      <c r="I175" s="102"/>
      <c r="J175" s="102"/>
      <c r="K175" s="102"/>
    </row>
    <row r="176" s="85" customFormat="1" ht="12" customHeight="1" spans="1:11">
      <c r="A176" s="123"/>
      <c r="B176" s="105" t="s">
        <v>46</v>
      </c>
      <c r="C176" s="105" t="s">
        <v>47</v>
      </c>
      <c r="D176" s="105" t="s">
        <v>20</v>
      </c>
      <c r="E176" s="105" t="s">
        <v>237</v>
      </c>
      <c r="F176" s="106">
        <v>18</v>
      </c>
      <c r="G176" s="107"/>
      <c r="H176" s="108"/>
      <c r="I176" s="102"/>
      <c r="J176" s="102"/>
      <c r="K176" s="102"/>
    </row>
    <row r="177" s="85" customFormat="1" ht="12" customHeight="1" spans="1:11">
      <c r="A177" s="123"/>
      <c r="B177" s="109" t="s">
        <v>345</v>
      </c>
      <c r="C177" s="105" t="s">
        <v>868</v>
      </c>
      <c r="D177" s="105" t="s">
        <v>20</v>
      </c>
      <c r="E177" s="105">
        <v>9787516778036</v>
      </c>
      <c r="F177" s="106">
        <v>45</v>
      </c>
      <c r="G177" s="107"/>
      <c r="H177" s="108"/>
      <c r="I177" s="102"/>
      <c r="J177" s="102"/>
      <c r="K177" s="102"/>
    </row>
    <row r="178" s="85" customFormat="1" ht="12" customHeight="1" spans="1:11">
      <c r="A178" s="123"/>
      <c r="B178" s="110"/>
      <c r="C178" s="105" t="s">
        <v>855</v>
      </c>
      <c r="D178" s="105" t="s">
        <v>20</v>
      </c>
      <c r="E178" s="105">
        <v>9787516760758</v>
      </c>
      <c r="F178" s="106">
        <v>57</v>
      </c>
      <c r="G178" s="107" t="s">
        <v>538</v>
      </c>
      <c r="H178" s="108"/>
      <c r="I178" s="102"/>
      <c r="J178" s="102"/>
      <c r="K178" s="102"/>
    </row>
    <row r="179" s="85" customFormat="1" ht="12" customHeight="1" spans="1:11">
      <c r="A179" s="123"/>
      <c r="B179" s="112" t="s">
        <v>44</v>
      </c>
      <c r="C179" s="105" t="s">
        <v>45</v>
      </c>
      <c r="D179" s="105" t="s">
        <v>14</v>
      </c>
      <c r="E179" s="105">
        <v>9787040609110</v>
      </c>
      <c r="F179" s="106">
        <v>12.6</v>
      </c>
      <c r="G179" s="107"/>
      <c r="H179" s="108"/>
      <c r="I179" s="102"/>
      <c r="J179" s="102"/>
      <c r="K179" s="102"/>
    </row>
    <row r="180" s="85" customFormat="1" ht="12" customHeight="1" spans="1:11">
      <c r="A180" s="123"/>
      <c r="B180" s="109" t="s">
        <v>514</v>
      </c>
      <c r="C180" s="105" t="s">
        <v>900</v>
      </c>
      <c r="D180" s="105" t="s">
        <v>20</v>
      </c>
      <c r="E180" s="105">
        <v>9787504588685</v>
      </c>
      <c r="F180" s="106">
        <v>26</v>
      </c>
      <c r="G180" s="107" t="s">
        <v>538</v>
      </c>
      <c r="H180" s="111"/>
      <c r="I180" s="102"/>
      <c r="J180" s="102"/>
      <c r="K180" s="102"/>
    </row>
    <row r="181" s="85" customFormat="1" ht="12" customHeight="1" spans="1:11">
      <c r="A181" s="123"/>
      <c r="B181" s="110"/>
      <c r="C181" s="105" t="s">
        <v>901</v>
      </c>
      <c r="D181" s="105" t="s">
        <v>20</v>
      </c>
      <c r="E181" s="105">
        <v>9787504591678</v>
      </c>
      <c r="F181" s="106">
        <v>10</v>
      </c>
      <c r="G181" s="107"/>
      <c r="H181" s="111"/>
      <c r="I181" s="102"/>
      <c r="J181" s="102"/>
      <c r="K181" s="102"/>
    </row>
    <row r="182" s="85" customFormat="1" ht="12" customHeight="1" spans="1:11">
      <c r="A182" s="123"/>
      <c r="B182" s="109" t="s">
        <v>360</v>
      </c>
      <c r="C182" s="105" t="s">
        <v>926</v>
      </c>
      <c r="D182" s="105" t="s">
        <v>20</v>
      </c>
      <c r="E182" s="105">
        <v>9787516751657</v>
      </c>
      <c r="F182" s="106">
        <v>29</v>
      </c>
      <c r="G182" s="107"/>
      <c r="H182" s="111"/>
      <c r="I182" s="102"/>
      <c r="J182" s="102"/>
      <c r="K182" s="102"/>
    </row>
    <row r="183" s="85" customFormat="1" ht="12" customHeight="1" spans="1:11">
      <c r="A183" s="123"/>
      <c r="B183" s="110"/>
      <c r="C183" s="105" t="s">
        <v>927</v>
      </c>
      <c r="D183" s="105" t="s">
        <v>20</v>
      </c>
      <c r="E183" s="105">
        <v>9787516750681</v>
      </c>
      <c r="F183" s="106">
        <v>10</v>
      </c>
      <c r="G183" s="107"/>
      <c r="H183" s="111"/>
      <c r="I183" s="102"/>
      <c r="J183" s="102"/>
      <c r="K183" s="102"/>
    </row>
    <row r="184" s="85" customFormat="1" ht="12" customHeight="1" spans="1:11">
      <c r="A184" s="123"/>
      <c r="B184" s="109" t="s">
        <v>870</v>
      </c>
      <c r="C184" s="105" t="s">
        <v>871</v>
      </c>
      <c r="D184" s="105" t="s">
        <v>20</v>
      </c>
      <c r="E184" s="105">
        <v>9787516769904</v>
      </c>
      <c r="F184" s="106">
        <v>28</v>
      </c>
      <c r="G184" s="107" t="s">
        <v>538</v>
      </c>
      <c r="H184" s="111"/>
      <c r="I184" s="102"/>
      <c r="J184" s="102"/>
      <c r="K184" s="102"/>
    </row>
    <row r="185" s="85" customFormat="1" ht="12" customHeight="1" spans="1:11">
      <c r="A185" s="123"/>
      <c r="B185" s="110"/>
      <c r="C185" s="105" t="s">
        <v>872</v>
      </c>
      <c r="D185" s="105" t="s">
        <v>20</v>
      </c>
      <c r="E185" s="105">
        <v>9787516737170</v>
      </c>
      <c r="F185" s="106">
        <v>15</v>
      </c>
      <c r="G185" s="107"/>
      <c r="H185" s="111"/>
      <c r="I185" s="102"/>
      <c r="J185" s="102"/>
      <c r="K185" s="102"/>
    </row>
    <row r="186" s="86" customFormat="1" ht="12" customHeight="1" spans="1:11">
      <c r="A186" s="123"/>
      <c r="B186" s="144" t="s">
        <v>959</v>
      </c>
      <c r="C186" s="105" t="s">
        <v>960</v>
      </c>
      <c r="D186" s="105" t="s">
        <v>299</v>
      </c>
      <c r="E186" s="105">
        <v>9787111752097</v>
      </c>
      <c r="F186" s="106">
        <v>49.8</v>
      </c>
      <c r="G186" s="107"/>
      <c r="H186" s="111"/>
      <c r="I186" s="113"/>
      <c r="J186" s="113"/>
      <c r="K186" s="113"/>
    </row>
    <row r="187" ht="12" customHeight="1" spans="1:11">
      <c r="A187" s="123"/>
      <c r="B187" s="105" t="s">
        <v>961</v>
      </c>
      <c r="C187" s="105" t="s">
        <v>962</v>
      </c>
      <c r="D187" s="105" t="s">
        <v>266</v>
      </c>
      <c r="E187" s="105">
        <v>9787516704998</v>
      </c>
      <c r="F187" s="106">
        <v>25</v>
      </c>
      <c r="G187" s="107" t="s">
        <v>593</v>
      </c>
      <c r="H187" s="108"/>
      <c r="I187" s="145"/>
      <c r="J187" s="145"/>
      <c r="K187" s="145"/>
    </row>
    <row r="188" ht="12" customHeight="1" spans="1:11">
      <c r="A188" s="123"/>
      <c r="B188" s="124"/>
      <c r="C188" s="93"/>
      <c r="D188" s="130"/>
      <c r="E188" s="111" t="s">
        <v>24</v>
      </c>
      <c r="F188" s="116">
        <f>SUM(F175:F187)</f>
        <v>343.4</v>
      </c>
      <c r="G188" s="107"/>
      <c r="H188" s="111"/>
      <c r="I188" s="145"/>
      <c r="J188" s="145"/>
      <c r="K188" s="145"/>
    </row>
    <row r="189" ht="12" customHeight="1" spans="1:11">
      <c r="A189" s="133" t="s">
        <v>963</v>
      </c>
      <c r="B189" s="104" t="s">
        <v>13</v>
      </c>
      <c r="C189" s="105" t="s">
        <v>13</v>
      </c>
      <c r="D189" s="105" t="s">
        <v>14</v>
      </c>
      <c r="E189" s="105">
        <v>9787040610536</v>
      </c>
      <c r="F189" s="106">
        <v>26</v>
      </c>
      <c r="G189" s="124"/>
      <c r="H189" s="108"/>
    </row>
    <row r="190" ht="12" customHeight="1" spans="1:11">
      <c r="A190" s="134"/>
      <c r="B190" s="115" t="s">
        <v>886</v>
      </c>
      <c r="C190" s="115" t="s">
        <v>887</v>
      </c>
      <c r="D190" s="115" t="s">
        <v>299</v>
      </c>
      <c r="E190" s="108">
        <v>9787111697749</v>
      </c>
      <c r="F190" s="106">
        <v>69.8</v>
      </c>
      <c r="G190" s="124"/>
      <c r="H190" s="108"/>
    </row>
    <row r="191" ht="12" customHeight="1" spans="1:11">
      <c r="A191" s="134"/>
      <c r="B191" s="131" t="s">
        <v>845</v>
      </c>
      <c r="C191" s="105" t="s">
        <v>845</v>
      </c>
      <c r="D191" s="105" t="s">
        <v>20</v>
      </c>
      <c r="E191" s="105">
        <v>9787504598097</v>
      </c>
      <c r="F191" s="106">
        <v>28</v>
      </c>
      <c r="G191" s="124"/>
      <c r="H191" s="108"/>
    </row>
    <row r="192" ht="12" customHeight="1" spans="1:11">
      <c r="A192" s="134"/>
      <c r="B192" s="132"/>
      <c r="C192" s="105" t="s">
        <v>846</v>
      </c>
      <c r="D192" s="105" t="s">
        <v>20</v>
      </c>
      <c r="E192" s="105">
        <v>9787504597496</v>
      </c>
      <c r="F192" s="106">
        <v>5</v>
      </c>
      <c r="G192" s="124"/>
      <c r="H192" s="108"/>
    </row>
    <row r="193" ht="12" customHeight="1" spans="1:8">
      <c r="A193" s="134"/>
      <c r="B193" s="132" t="s">
        <v>888</v>
      </c>
      <c r="C193" s="105" t="s">
        <v>889</v>
      </c>
      <c r="D193" s="105" t="s">
        <v>74</v>
      </c>
      <c r="E193" s="105">
        <v>9787121315299</v>
      </c>
      <c r="F193" s="106">
        <v>35</v>
      </c>
      <c r="G193" s="124"/>
      <c r="H193" s="108"/>
    </row>
    <row r="194" ht="12" customHeight="1" spans="1:8">
      <c r="A194" s="134"/>
      <c r="B194" s="142" t="s">
        <v>964</v>
      </c>
      <c r="C194" s="142" t="s">
        <v>965</v>
      </c>
      <c r="D194" s="142" t="s">
        <v>299</v>
      </c>
      <c r="E194" s="142">
        <v>9787111413608</v>
      </c>
      <c r="F194" s="106">
        <v>27</v>
      </c>
      <c r="G194" s="124"/>
      <c r="H194" s="108"/>
    </row>
    <row r="195" ht="12" customHeight="1" spans="1:8">
      <c r="A195" s="134"/>
      <c r="B195" s="115" t="s">
        <v>966</v>
      </c>
      <c r="C195" s="115" t="s">
        <v>966</v>
      </c>
      <c r="D195" s="115" t="s">
        <v>20</v>
      </c>
      <c r="E195" s="108">
        <v>9787516749265</v>
      </c>
      <c r="F195" s="106">
        <v>12</v>
      </c>
      <c r="G195" s="124"/>
      <c r="H195" s="108"/>
    </row>
    <row r="196" ht="12" customHeight="1" spans="1:8">
      <c r="A196" s="136"/>
      <c r="B196" s="115"/>
      <c r="C196" s="120"/>
      <c r="D196" s="120"/>
      <c r="E196" s="111" t="s">
        <v>24</v>
      </c>
      <c r="F196" s="116">
        <f>SUM(F189:F195)</f>
        <v>202.8</v>
      </c>
      <c r="G196" s="124"/>
      <c r="H196" s="108"/>
    </row>
    <row r="197" ht="12" customHeight="1" spans="1:8">
      <c r="A197" s="125" t="s">
        <v>967</v>
      </c>
      <c r="B197" s="105" t="s">
        <v>42</v>
      </c>
      <c r="C197" s="105" t="s">
        <v>224</v>
      </c>
      <c r="D197" s="105" t="s">
        <v>14</v>
      </c>
      <c r="E197" s="105">
        <v>9787040599022</v>
      </c>
      <c r="F197" s="106">
        <v>18</v>
      </c>
      <c r="G197" s="107" t="s">
        <v>538</v>
      </c>
      <c r="H197" s="108"/>
    </row>
    <row r="198" ht="12" customHeight="1" spans="1:8">
      <c r="A198" s="125"/>
      <c r="B198" s="105" t="s">
        <v>46</v>
      </c>
      <c r="C198" s="105" t="s">
        <v>47</v>
      </c>
      <c r="D198" s="105" t="s">
        <v>20</v>
      </c>
      <c r="E198" s="105" t="s">
        <v>237</v>
      </c>
      <c r="F198" s="106">
        <v>18</v>
      </c>
      <c r="G198" s="107"/>
      <c r="H198" s="108"/>
    </row>
    <row r="199" ht="12" customHeight="1" spans="1:8">
      <c r="A199" s="125"/>
      <c r="B199" s="110" t="s">
        <v>345</v>
      </c>
      <c r="C199" s="105" t="s">
        <v>855</v>
      </c>
      <c r="D199" s="105" t="s">
        <v>20</v>
      </c>
      <c r="E199" s="105">
        <v>9787516760758</v>
      </c>
      <c r="F199" s="106">
        <v>57</v>
      </c>
      <c r="G199" s="107"/>
      <c r="H199" s="108"/>
    </row>
    <row r="200" ht="12" customHeight="1" spans="1:8">
      <c r="A200" s="125"/>
      <c r="B200" s="146" t="s">
        <v>856</v>
      </c>
      <c r="C200" s="147" t="s">
        <v>856</v>
      </c>
      <c r="D200" s="147" t="s">
        <v>20</v>
      </c>
      <c r="E200" s="147">
        <v>9787504596413</v>
      </c>
      <c r="F200" s="106">
        <v>19</v>
      </c>
      <c r="G200" s="107"/>
      <c r="H200" s="108"/>
    </row>
    <row r="201" ht="12" customHeight="1" spans="1:8">
      <c r="A201" s="125"/>
      <c r="B201" s="148"/>
      <c r="C201" s="147" t="s">
        <v>857</v>
      </c>
      <c r="D201" s="147" t="s">
        <v>20</v>
      </c>
      <c r="E201" s="147">
        <v>9787504596253</v>
      </c>
      <c r="F201" s="106">
        <v>6</v>
      </c>
      <c r="G201" s="107"/>
      <c r="H201" s="108"/>
    </row>
    <row r="202" ht="12" customHeight="1" spans="1:8">
      <c r="A202" s="125"/>
      <c r="B202" s="132" t="s">
        <v>303</v>
      </c>
      <c r="C202" s="105" t="s">
        <v>968</v>
      </c>
      <c r="D202" s="105" t="s">
        <v>299</v>
      </c>
      <c r="E202" s="105">
        <v>9787111794998</v>
      </c>
      <c r="F202" s="106">
        <v>59</v>
      </c>
      <c r="G202" s="107"/>
      <c r="H202" s="108"/>
    </row>
    <row r="203" ht="12" customHeight="1" spans="1:8">
      <c r="A203" s="125"/>
      <c r="B203" s="109" t="s">
        <v>332</v>
      </c>
      <c r="C203" s="105" t="s">
        <v>919</v>
      </c>
      <c r="D203" s="105" t="s">
        <v>20</v>
      </c>
      <c r="E203" s="105">
        <v>9787516718025</v>
      </c>
      <c r="F203" s="106">
        <v>43</v>
      </c>
      <c r="G203" s="107"/>
      <c r="H203" s="108"/>
    </row>
    <row r="204" ht="12" customHeight="1" spans="1:8">
      <c r="A204" s="125"/>
      <c r="B204" s="110"/>
      <c r="C204" s="105" t="s">
        <v>920</v>
      </c>
      <c r="D204" s="105" t="s">
        <v>20</v>
      </c>
      <c r="E204" s="105">
        <v>9787516723210</v>
      </c>
      <c r="F204" s="106">
        <v>13</v>
      </c>
      <c r="G204" s="107"/>
      <c r="H204" s="108"/>
    </row>
    <row r="205" ht="12" customHeight="1" spans="1:8">
      <c r="A205" s="125"/>
      <c r="B205" s="142" t="s">
        <v>969</v>
      </c>
      <c r="C205" s="142" t="s">
        <v>943</v>
      </c>
      <c r="D205" s="126" t="s">
        <v>14</v>
      </c>
      <c r="E205" s="108">
        <v>9787040558036</v>
      </c>
      <c r="F205" s="106">
        <v>54.8</v>
      </c>
      <c r="G205" s="107" t="s">
        <v>538</v>
      </c>
      <c r="H205" s="108"/>
    </row>
    <row r="206" ht="12" customHeight="1" spans="1:8">
      <c r="A206" s="125"/>
      <c r="B206" s="115"/>
      <c r="C206" s="120"/>
      <c r="D206" s="120"/>
      <c r="E206" s="111" t="s">
        <v>24</v>
      </c>
      <c r="F206" s="116">
        <f>SUM(F197:F205)</f>
        <v>287.8</v>
      </c>
      <c r="G206" s="124"/>
      <c r="H206" s="108"/>
    </row>
    <row r="207" ht="12" customHeight="1" spans="1:8">
      <c r="A207" s="129" t="s">
        <v>970</v>
      </c>
      <c r="B207" s="105" t="s">
        <v>42</v>
      </c>
      <c r="C207" s="105" t="s">
        <v>224</v>
      </c>
      <c r="D207" s="105" t="s">
        <v>14</v>
      </c>
      <c r="E207" s="105">
        <v>9787040599022</v>
      </c>
      <c r="F207" s="106">
        <v>18</v>
      </c>
      <c r="G207" s="124"/>
      <c r="H207" s="111"/>
    </row>
    <row r="208" ht="12" customHeight="1" spans="1:8">
      <c r="A208" s="121"/>
      <c r="B208" s="105" t="s">
        <v>46</v>
      </c>
      <c r="C208" s="105" t="s">
        <v>47</v>
      </c>
      <c r="D208" s="105" t="s">
        <v>20</v>
      </c>
      <c r="E208" s="105" t="s">
        <v>237</v>
      </c>
      <c r="F208" s="106">
        <v>18</v>
      </c>
      <c r="G208" s="124"/>
      <c r="H208" s="111"/>
    </row>
    <row r="209" ht="12" customHeight="1" spans="1:8">
      <c r="A209" s="121"/>
      <c r="B209" s="110" t="s">
        <v>345</v>
      </c>
      <c r="C209" s="105" t="s">
        <v>855</v>
      </c>
      <c r="D209" s="105" t="s">
        <v>20</v>
      </c>
      <c r="E209" s="105">
        <v>9787516760758</v>
      </c>
      <c r="F209" s="106">
        <v>57</v>
      </c>
      <c r="G209" s="124"/>
      <c r="H209" s="111"/>
    </row>
    <row r="210" ht="12" customHeight="1" spans="1:8">
      <c r="A210" s="121"/>
      <c r="B210" s="105" t="s">
        <v>971</v>
      </c>
      <c r="C210" s="105" t="s">
        <v>972</v>
      </c>
      <c r="D210" s="105" t="s">
        <v>20</v>
      </c>
      <c r="E210" s="105">
        <v>9787516745687</v>
      </c>
      <c r="F210" s="106">
        <v>35</v>
      </c>
      <c r="G210" s="124"/>
      <c r="H210" s="111"/>
    </row>
    <row r="211" ht="12" customHeight="1" spans="1:8">
      <c r="A211" s="121"/>
      <c r="B211" s="105" t="s">
        <v>973</v>
      </c>
      <c r="C211" s="105" t="s">
        <v>974</v>
      </c>
      <c r="D211" s="105" t="s">
        <v>299</v>
      </c>
      <c r="E211" s="105">
        <v>9787111595533</v>
      </c>
      <c r="F211" s="106">
        <v>49.8</v>
      </c>
      <c r="G211" s="124"/>
      <c r="H211" s="111"/>
    </row>
    <row r="212" ht="12" customHeight="1" spans="1:8">
      <c r="A212" s="121"/>
      <c r="B212" s="109" t="s">
        <v>514</v>
      </c>
      <c r="C212" s="105" t="s">
        <v>900</v>
      </c>
      <c r="D212" s="105" t="s">
        <v>20</v>
      </c>
      <c r="E212" s="105">
        <v>9787504588685</v>
      </c>
      <c r="F212" s="106">
        <v>26</v>
      </c>
      <c r="G212" s="124"/>
      <c r="H212" s="111"/>
    </row>
    <row r="213" ht="12" customHeight="1" spans="1:8">
      <c r="A213" s="121"/>
      <c r="B213" s="110"/>
      <c r="C213" s="105" t="s">
        <v>901</v>
      </c>
      <c r="D213" s="105" t="s">
        <v>20</v>
      </c>
      <c r="E213" s="105">
        <v>9787504591678</v>
      </c>
      <c r="F213" s="106">
        <v>10</v>
      </c>
      <c r="G213" s="124"/>
      <c r="H213" s="111"/>
    </row>
    <row r="214" ht="12" customHeight="1" spans="1:8">
      <c r="A214" s="121"/>
      <c r="B214" s="105" t="s">
        <v>303</v>
      </c>
      <c r="C214" s="115" t="s">
        <v>952</v>
      </c>
      <c r="D214" s="105" t="s">
        <v>577</v>
      </c>
      <c r="E214" s="108">
        <v>9787560890807</v>
      </c>
      <c r="F214" s="106">
        <v>59</v>
      </c>
      <c r="G214" s="124"/>
      <c r="H214" s="111"/>
    </row>
    <row r="215" ht="12" customHeight="1" spans="1:8">
      <c r="A215" s="122"/>
      <c r="B215" s="124"/>
      <c r="C215" s="124"/>
      <c r="D215" s="130"/>
      <c r="E215" s="111" t="s">
        <v>24</v>
      </c>
      <c r="F215" s="116">
        <f>SUM(F207:F214)</f>
        <v>272.8</v>
      </c>
      <c r="G215" s="124"/>
      <c r="H215" s="111"/>
    </row>
    <row r="216" ht="12" customHeight="1" spans="1:8">
      <c r="A216" s="103" t="s">
        <v>975</v>
      </c>
      <c r="B216" s="105" t="s">
        <v>84</v>
      </c>
      <c r="C216" s="105" t="s">
        <v>85</v>
      </c>
      <c r="D216" s="105" t="s">
        <v>20</v>
      </c>
      <c r="E216" s="105">
        <v>9787040609097</v>
      </c>
      <c r="F216" s="106">
        <v>10.15</v>
      </c>
      <c r="G216" s="107" t="s">
        <v>538</v>
      </c>
      <c r="H216" s="108"/>
    </row>
    <row r="217" ht="12" customHeight="1" spans="1:8">
      <c r="A217" s="103"/>
      <c r="B217" s="105" t="s">
        <v>86</v>
      </c>
      <c r="C217" s="105" t="s">
        <v>87</v>
      </c>
      <c r="D217" s="105" t="s">
        <v>14</v>
      </c>
      <c r="E217" s="105" t="s">
        <v>239</v>
      </c>
      <c r="F217" s="106">
        <v>16.45</v>
      </c>
      <c r="G217" s="107"/>
      <c r="H217" s="108"/>
    </row>
    <row r="218" ht="12" customHeight="1" spans="1:8">
      <c r="A218" s="103"/>
      <c r="B218" s="149" t="s">
        <v>139</v>
      </c>
      <c r="C218" s="105" t="s">
        <v>157</v>
      </c>
      <c r="D218" s="105" t="s">
        <v>20</v>
      </c>
      <c r="E218" s="105">
        <v>9787516764367</v>
      </c>
      <c r="F218" s="106">
        <v>24</v>
      </c>
      <c r="G218" s="107"/>
      <c r="H218" s="108"/>
    </row>
    <row r="219" ht="12" customHeight="1" spans="1:8">
      <c r="A219" s="103"/>
      <c r="B219" s="150"/>
      <c r="C219" s="105" t="s">
        <v>158</v>
      </c>
      <c r="D219" s="105" t="s">
        <v>20</v>
      </c>
      <c r="E219" s="105">
        <v>9787516764350</v>
      </c>
      <c r="F219" s="106">
        <v>13</v>
      </c>
      <c r="G219" s="107"/>
      <c r="H219" s="108"/>
    </row>
    <row r="220" ht="12" customHeight="1" spans="1:8">
      <c r="A220" s="103"/>
      <c r="B220" s="109" t="s">
        <v>471</v>
      </c>
      <c r="C220" s="105" t="s">
        <v>431</v>
      </c>
      <c r="D220" s="105" t="s">
        <v>20</v>
      </c>
      <c r="E220" s="105">
        <v>9787516758359</v>
      </c>
      <c r="F220" s="106">
        <v>44</v>
      </c>
      <c r="G220" s="107"/>
      <c r="H220" s="108"/>
    </row>
    <row r="221" ht="12" customHeight="1" spans="1:8">
      <c r="A221" s="103"/>
      <c r="B221" s="110"/>
      <c r="C221" s="105" t="s">
        <v>433</v>
      </c>
      <c r="D221" s="105" t="s">
        <v>20</v>
      </c>
      <c r="E221" s="105">
        <v>9787516759745</v>
      </c>
      <c r="F221" s="106">
        <v>21</v>
      </c>
      <c r="G221" s="107"/>
      <c r="H221" s="108"/>
    </row>
    <row r="222" ht="12" customHeight="1" spans="1:8">
      <c r="A222" s="103"/>
      <c r="B222" s="109" t="s">
        <v>870</v>
      </c>
      <c r="C222" s="105" t="s">
        <v>871</v>
      </c>
      <c r="D222" s="105" t="s">
        <v>20</v>
      </c>
      <c r="E222" s="105">
        <v>9787516769904</v>
      </c>
      <c r="F222" s="106">
        <v>28</v>
      </c>
      <c r="G222" s="107"/>
      <c r="H222" s="108"/>
    </row>
    <row r="223" ht="12" customHeight="1" spans="1:8">
      <c r="A223" s="103"/>
      <c r="B223" s="110"/>
      <c r="C223" s="105" t="s">
        <v>872</v>
      </c>
      <c r="D223" s="105" t="s">
        <v>20</v>
      </c>
      <c r="E223" s="105">
        <v>9787516737170</v>
      </c>
      <c r="F223" s="106">
        <v>15</v>
      </c>
      <c r="G223" s="107"/>
      <c r="H223" s="108"/>
    </row>
    <row r="224" ht="12" customHeight="1" spans="1:8">
      <c r="A224" s="103"/>
      <c r="B224" s="109" t="s">
        <v>880</v>
      </c>
      <c r="C224" s="105" t="s">
        <v>881</v>
      </c>
      <c r="D224" s="105" t="s">
        <v>20</v>
      </c>
      <c r="E224" s="105">
        <v>9787516755358</v>
      </c>
      <c r="F224" s="106">
        <v>39</v>
      </c>
      <c r="G224" s="107"/>
      <c r="H224" s="108"/>
    </row>
    <row r="225" ht="12" customHeight="1" spans="1:8">
      <c r="A225" s="103"/>
      <c r="B225" s="110"/>
      <c r="C225" s="105" t="s">
        <v>882</v>
      </c>
      <c r="D225" s="105" t="s">
        <v>20</v>
      </c>
      <c r="E225" s="105">
        <v>9787516753804</v>
      </c>
      <c r="F225" s="106">
        <v>37</v>
      </c>
      <c r="G225" s="107"/>
      <c r="H225" s="108"/>
    </row>
    <row r="226" ht="12" customHeight="1" spans="1:8">
      <c r="A226" s="103"/>
      <c r="B226" s="105" t="s">
        <v>976</v>
      </c>
      <c r="C226" s="105" t="s">
        <v>976</v>
      </c>
      <c r="D226" s="105" t="s">
        <v>20</v>
      </c>
      <c r="E226" s="105">
        <v>9787516749388</v>
      </c>
      <c r="F226" s="106">
        <v>18</v>
      </c>
      <c r="G226" s="107"/>
      <c r="H226" s="108"/>
    </row>
    <row r="227" ht="12" customHeight="1" spans="1:8">
      <c r="A227" s="103"/>
      <c r="B227" s="124"/>
      <c r="C227" s="124"/>
      <c r="D227" s="130"/>
      <c r="E227" s="111" t="s">
        <v>24</v>
      </c>
      <c r="F227" s="116">
        <f>SUM(F216:F226)</f>
        <v>265.6</v>
      </c>
      <c r="G227" s="124"/>
      <c r="H227" s="111"/>
    </row>
    <row r="228" ht="12" customHeight="1" spans="1:8">
      <c r="A228" s="123" t="s">
        <v>977</v>
      </c>
      <c r="B228" s="109" t="s">
        <v>130</v>
      </c>
      <c r="C228" s="115" t="s">
        <v>131</v>
      </c>
      <c r="D228" s="126" t="s">
        <v>20</v>
      </c>
      <c r="E228" s="108">
        <v>9787040609073</v>
      </c>
      <c r="F228" s="106">
        <v>14.35</v>
      </c>
      <c r="G228" s="107" t="s">
        <v>538</v>
      </c>
      <c r="H228" s="108"/>
    </row>
    <row r="229" ht="12" customHeight="1" spans="1:8">
      <c r="A229" s="123"/>
      <c r="B229" s="110"/>
      <c r="C229" s="115" t="s">
        <v>132</v>
      </c>
      <c r="D229" s="126" t="s">
        <v>133</v>
      </c>
      <c r="E229" s="108" t="s">
        <v>178</v>
      </c>
      <c r="F229" s="106">
        <v>7.87</v>
      </c>
      <c r="G229" s="107"/>
      <c r="H229" s="108"/>
    </row>
    <row r="230" ht="12" customHeight="1" spans="1:8">
      <c r="A230" s="123"/>
      <c r="B230" s="105" t="s">
        <v>46</v>
      </c>
      <c r="C230" s="105" t="s">
        <v>149</v>
      </c>
      <c r="D230" s="105" t="s">
        <v>20</v>
      </c>
      <c r="E230" s="105" t="s">
        <v>196</v>
      </c>
      <c r="F230" s="106">
        <v>16</v>
      </c>
      <c r="G230" s="107"/>
      <c r="H230" s="108"/>
    </row>
    <row r="231" ht="12" customHeight="1" spans="1:8">
      <c r="A231" s="123"/>
      <c r="B231" s="109" t="s">
        <v>134</v>
      </c>
      <c r="C231" s="105" t="s">
        <v>135</v>
      </c>
      <c r="D231" s="105" t="s">
        <v>20</v>
      </c>
      <c r="E231" s="105">
        <v>9787040609158</v>
      </c>
      <c r="F231" s="106">
        <v>18.55</v>
      </c>
      <c r="G231" s="107"/>
      <c r="H231" s="108"/>
    </row>
    <row r="232" ht="12" customHeight="1" spans="1:8">
      <c r="A232" s="123"/>
      <c r="B232" s="110"/>
      <c r="C232" s="105" t="s">
        <v>136</v>
      </c>
      <c r="D232" s="105" t="s">
        <v>20</v>
      </c>
      <c r="E232" s="105">
        <v>9787518718054</v>
      </c>
      <c r="F232" s="106">
        <v>38</v>
      </c>
      <c r="G232" s="107"/>
      <c r="H232" s="108"/>
    </row>
    <row r="233" ht="12" customHeight="1" spans="1:8">
      <c r="A233" s="123"/>
      <c r="B233" s="109" t="s">
        <v>137</v>
      </c>
      <c r="C233" s="105" t="s">
        <v>138</v>
      </c>
      <c r="D233" s="105" t="s">
        <v>14</v>
      </c>
      <c r="E233" s="105" t="s">
        <v>183</v>
      </c>
      <c r="F233" s="106">
        <v>19.98</v>
      </c>
      <c r="G233" s="107"/>
      <c r="H233" s="108"/>
    </row>
    <row r="234" ht="12" customHeight="1" spans="1:8">
      <c r="A234" s="123"/>
      <c r="B234" s="105" t="s">
        <v>142</v>
      </c>
      <c r="C234" s="105" t="s">
        <v>143</v>
      </c>
      <c r="D234" s="105" t="s">
        <v>20</v>
      </c>
      <c r="E234" s="105" t="s">
        <v>185</v>
      </c>
      <c r="F234" s="106">
        <v>32</v>
      </c>
      <c r="G234" s="107"/>
      <c r="H234" s="108"/>
    </row>
    <row r="235" ht="12" customHeight="1" spans="1:8">
      <c r="A235" s="123"/>
      <c r="B235" s="109" t="s">
        <v>955</v>
      </c>
      <c r="C235" s="105" t="s">
        <v>519</v>
      </c>
      <c r="D235" s="105" t="s">
        <v>20</v>
      </c>
      <c r="E235" s="105">
        <v>9787516747629</v>
      </c>
      <c r="F235" s="106">
        <v>31</v>
      </c>
      <c r="G235" s="107"/>
      <c r="H235" s="108"/>
    </row>
    <row r="236" ht="12" customHeight="1" spans="1:8">
      <c r="A236" s="123"/>
      <c r="B236" s="112"/>
      <c r="C236" s="105" t="s">
        <v>956</v>
      </c>
      <c r="D236" s="105" t="s">
        <v>20</v>
      </c>
      <c r="E236" s="105">
        <v>9787516768891</v>
      </c>
      <c r="F236" s="106">
        <v>32</v>
      </c>
      <c r="G236" s="107"/>
      <c r="H236" s="108"/>
    </row>
    <row r="237" ht="12" customHeight="1" spans="1:8">
      <c r="A237" s="123"/>
      <c r="B237" s="112"/>
      <c r="C237" s="105" t="s">
        <v>957</v>
      </c>
      <c r="D237" s="105" t="s">
        <v>20</v>
      </c>
      <c r="E237" s="105">
        <v>9787516768907</v>
      </c>
      <c r="F237" s="106">
        <v>33</v>
      </c>
      <c r="G237" s="107"/>
      <c r="H237" s="108"/>
    </row>
    <row r="238" ht="12" customHeight="1" spans="1:8">
      <c r="A238" s="123"/>
      <c r="B238" s="109" t="s">
        <v>493</v>
      </c>
      <c r="C238" s="105" t="s">
        <v>898</v>
      </c>
      <c r="D238" s="105" t="s">
        <v>20</v>
      </c>
      <c r="E238" s="105">
        <v>9787516748053</v>
      </c>
      <c r="F238" s="106">
        <v>28</v>
      </c>
      <c r="G238" s="107"/>
      <c r="H238" s="108"/>
    </row>
    <row r="239" ht="12" customHeight="1" spans="1:8">
      <c r="A239" s="123"/>
      <c r="B239" s="110"/>
      <c r="C239" s="105" t="s">
        <v>899</v>
      </c>
      <c r="D239" s="105" t="s">
        <v>20</v>
      </c>
      <c r="E239" s="105">
        <v>9787516748091</v>
      </c>
      <c r="F239" s="106">
        <v>10</v>
      </c>
      <c r="G239" s="107"/>
      <c r="H239" s="108"/>
    </row>
    <row r="240" ht="12" customHeight="1" spans="1:8">
      <c r="A240" s="123"/>
      <c r="B240" s="109" t="s">
        <v>514</v>
      </c>
      <c r="C240" s="105" t="s">
        <v>900</v>
      </c>
      <c r="D240" s="105" t="s">
        <v>20</v>
      </c>
      <c r="E240" s="105">
        <v>9787504588685</v>
      </c>
      <c r="F240" s="106">
        <v>26</v>
      </c>
      <c r="G240" s="107"/>
      <c r="H240" s="108"/>
    </row>
    <row r="241" ht="12" customHeight="1" spans="1:8">
      <c r="A241" s="123"/>
      <c r="B241" s="110"/>
      <c r="C241" s="105" t="s">
        <v>901</v>
      </c>
      <c r="D241" s="105" t="s">
        <v>20</v>
      </c>
      <c r="E241" s="105">
        <v>9787504591678</v>
      </c>
      <c r="F241" s="106">
        <v>10</v>
      </c>
      <c r="G241" s="107"/>
      <c r="H241" s="108"/>
    </row>
    <row r="242" ht="12" customHeight="1" spans="1:8">
      <c r="A242" s="123"/>
      <c r="B242" s="105" t="s">
        <v>883</v>
      </c>
      <c r="C242" s="105" t="s">
        <v>884</v>
      </c>
      <c r="D242" s="105" t="s">
        <v>299</v>
      </c>
      <c r="E242" s="105">
        <v>9787111705406</v>
      </c>
      <c r="F242" s="106">
        <v>29.8</v>
      </c>
      <c r="G242" s="107"/>
      <c r="H242" s="108"/>
    </row>
    <row r="243" ht="12" customHeight="1" spans="1:8">
      <c r="A243" s="123"/>
      <c r="B243" s="124"/>
      <c r="C243" s="124"/>
      <c r="D243" s="130"/>
      <c r="E243" s="111" t="s">
        <v>24</v>
      </c>
      <c r="F243" s="116">
        <f>SUM(F228:F242)</f>
        <v>346.55</v>
      </c>
      <c r="G243" s="124"/>
      <c r="H243" s="111"/>
    </row>
  </sheetData>
  <autoFilter xmlns:etc="http://www.wps.cn/officeDocument/2017/etCustomData" ref="A4:H243" etc:filterBottomFollowUsedRange="0">
    <extLst/>
  </autoFilter>
  <mergeCells count="92">
    <mergeCell ref="A1:H1"/>
    <mergeCell ref="A2:H2"/>
    <mergeCell ref="A3:H3"/>
    <mergeCell ref="A5:A14"/>
    <mergeCell ref="A15:A27"/>
    <mergeCell ref="A28:A41"/>
    <mergeCell ref="A42:A53"/>
    <mergeCell ref="A54:A66"/>
    <mergeCell ref="A67:A72"/>
    <mergeCell ref="A73:A81"/>
    <mergeCell ref="A82:A95"/>
    <mergeCell ref="A96:A98"/>
    <mergeCell ref="A99:A111"/>
    <mergeCell ref="A112:A127"/>
    <mergeCell ref="A128:A135"/>
    <mergeCell ref="A136:A147"/>
    <mergeCell ref="A148:A155"/>
    <mergeCell ref="A156:A174"/>
    <mergeCell ref="A175:A188"/>
    <mergeCell ref="A189:A196"/>
    <mergeCell ref="A197:A206"/>
    <mergeCell ref="A207:A215"/>
    <mergeCell ref="A216:A227"/>
    <mergeCell ref="A228:A243"/>
    <mergeCell ref="B6:B7"/>
    <mergeCell ref="B8:B9"/>
    <mergeCell ref="B11:B12"/>
    <mergeCell ref="B19:B20"/>
    <mergeCell ref="B21:B22"/>
    <mergeCell ref="B24:B25"/>
    <mergeCell ref="B30:B31"/>
    <mergeCell ref="B33:B34"/>
    <mergeCell ref="B35:B36"/>
    <mergeCell ref="B38:B39"/>
    <mergeCell ref="B44:B45"/>
    <mergeCell ref="B46:B47"/>
    <mergeCell ref="B48:B49"/>
    <mergeCell ref="B50:B51"/>
    <mergeCell ref="B54:B55"/>
    <mergeCell ref="B58:B59"/>
    <mergeCell ref="B61:B62"/>
    <mergeCell ref="B63:B64"/>
    <mergeCell ref="B74:B75"/>
    <mergeCell ref="B77:B78"/>
    <mergeCell ref="B84:B85"/>
    <mergeCell ref="B86:B87"/>
    <mergeCell ref="B88:B89"/>
    <mergeCell ref="B90:B91"/>
    <mergeCell ref="B92:B93"/>
    <mergeCell ref="B100:B101"/>
    <mergeCell ref="B102:B103"/>
    <mergeCell ref="B104:B105"/>
    <mergeCell ref="B106:B107"/>
    <mergeCell ref="B109:B110"/>
    <mergeCell ref="B115:B116"/>
    <mergeCell ref="B117:B118"/>
    <mergeCell ref="B119:B120"/>
    <mergeCell ref="B121:B122"/>
    <mergeCell ref="B123:B124"/>
    <mergeCell ref="B125:B126"/>
    <mergeCell ref="B128:B129"/>
    <mergeCell ref="B130:B131"/>
    <mergeCell ref="B137:B138"/>
    <mergeCell ref="B139:B140"/>
    <mergeCell ref="B141:B142"/>
    <mergeCell ref="B143:B144"/>
    <mergeCell ref="B149:B150"/>
    <mergeCell ref="B151:B152"/>
    <mergeCell ref="B156:B157"/>
    <mergeCell ref="B159:B160"/>
    <mergeCell ref="B163:B164"/>
    <mergeCell ref="B165:B166"/>
    <mergeCell ref="B167:B168"/>
    <mergeCell ref="B169:B170"/>
    <mergeCell ref="B171:B173"/>
    <mergeCell ref="B177:B178"/>
    <mergeCell ref="B180:B181"/>
    <mergeCell ref="B182:B183"/>
    <mergeCell ref="B184:B185"/>
    <mergeCell ref="B191:B192"/>
    <mergeCell ref="B200:B201"/>
    <mergeCell ref="B203:B204"/>
    <mergeCell ref="B212:B213"/>
    <mergeCell ref="B218:B219"/>
    <mergeCell ref="B220:B221"/>
    <mergeCell ref="B222:B223"/>
    <mergeCell ref="B224:B225"/>
    <mergeCell ref="B228:B229"/>
    <mergeCell ref="B231:B232"/>
    <mergeCell ref="B235:B237"/>
    <mergeCell ref="B238:B239"/>
    <mergeCell ref="B240:B241"/>
  </mergeCells>
  <printOptions horizontalCentered="1"/>
  <pageMargins left="0.354330708661417" right="0.15748031496063" top="0.196850393700787" bottom="0.196850393700787" header="0.511811023622047" footer="0.511811023622047"/>
  <pageSetup paperSize="9" scale="97" orientation="landscape"/>
  <headerFooter>
    <oddFooter>&amp;L制表：</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tabColor rgb="FF00B0F0"/>
  </sheetPr>
  <dimension ref="A1:H112"/>
  <sheetViews>
    <sheetView topLeftCell="A38" workbookViewId="0">
      <selection activeCell="C54" sqref="C54"/>
    </sheetView>
  </sheetViews>
  <sheetFormatPr defaultColWidth="9" defaultRowHeight="27" customHeight="1" outlineLevelCol="7"/>
  <cols>
    <col min="1" max="1" width="24.75" style="34" customWidth="1"/>
    <col min="2" max="2" width="21.8240740740741" style="35" customWidth="1"/>
    <col min="3" max="3" width="38.8240740740741" style="36" customWidth="1"/>
    <col min="4" max="4" width="23.1296296296296" style="36" customWidth="1"/>
    <col min="5" max="5" width="16.6296296296296" style="37" customWidth="1"/>
    <col min="6" max="6" width="9.5" style="38" customWidth="1"/>
    <col min="7" max="16384" width="9" style="34"/>
  </cols>
  <sheetData>
    <row r="1" s="32" customFormat="1" ht="21.95" customHeight="1" spans="1:8">
      <c r="A1" s="39" t="s">
        <v>0</v>
      </c>
      <c r="B1" s="39"/>
      <c r="C1" s="39"/>
      <c r="D1" s="39"/>
      <c r="E1" s="39"/>
      <c r="F1" s="39"/>
    </row>
    <row r="2" s="32" customFormat="1" ht="39" customHeight="1" spans="1:8">
      <c r="A2" s="39" t="s">
        <v>1</v>
      </c>
      <c r="B2" s="39"/>
      <c r="C2" s="39"/>
      <c r="D2" s="39"/>
      <c r="E2" s="39"/>
      <c r="F2" s="39"/>
    </row>
    <row r="3" s="32" customFormat="1" ht="20.45" customHeight="1" spans="1:8">
      <c r="A3" s="40" t="s">
        <v>978</v>
      </c>
      <c r="B3" s="40"/>
      <c r="C3" s="40"/>
      <c r="D3" s="40"/>
      <c r="E3" s="41"/>
      <c r="F3" s="40"/>
    </row>
    <row r="4" s="33" customFormat="1" ht="33" customHeight="1" spans="1:8">
      <c r="A4" s="42" t="s">
        <v>3</v>
      </c>
      <c r="B4" s="43" t="s">
        <v>4</v>
      </c>
      <c r="C4" s="44" t="s">
        <v>5</v>
      </c>
      <c r="D4" s="45" t="s">
        <v>6</v>
      </c>
      <c r="E4" s="46" t="s">
        <v>7</v>
      </c>
      <c r="F4" s="47" t="s">
        <v>8</v>
      </c>
    </row>
    <row r="5" ht="24" spans="1:8">
      <c r="A5" s="48" t="s">
        <v>979</v>
      </c>
      <c r="B5" s="49" t="s">
        <v>130</v>
      </c>
      <c r="C5" s="50" t="s">
        <v>980</v>
      </c>
      <c r="D5" s="51" t="s">
        <v>14</v>
      </c>
      <c r="E5" s="52" t="s">
        <v>981</v>
      </c>
      <c r="F5" s="53">
        <v>14.35</v>
      </c>
    </row>
    <row r="6" ht="24" spans="1:8">
      <c r="A6" s="54"/>
      <c r="B6" s="55"/>
      <c r="C6" s="50" t="s">
        <v>132</v>
      </c>
      <c r="D6" s="51" t="s">
        <v>133</v>
      </c>
      <c r="E6" s="52">
        <v>9787010235318</v>
      </c>
      <c r="F6" s="53">
        <v>7.87</v>
      </c>
    </row>
    <row r="7" ht="14.4" spans="1:8">
      <c r="A7" s="54"/>
      <c r="B7" s="49" t="s">
        <v>134</v>
      </c>
      <c r="C7" s="50" t="s">
        <v>982</v>
      </c>
      <c r="D7" s="51" t="s">
        <v>14</v>
      </c>
      <c r="E7" s="52" t="s">
        <v>180</v>
      </c>
      <c r="F7" s="53">
        <v>18.55</v>
      </c>
    </row>
    <row r="8" ht="24" spans="1:8">
      <c r="A8" s="54"/>
      <c r="B8" s="55"/>
      <c r="C8" s="50" t="s">
        <v>983</v>
      </c>
      <c r="D8" s="51" t="s">
        <v>181</v>
      </c>
      <c r="E8" s="52" t="s">
        <v>182</v>
      </c>
      <c r="F8" s="53">
        <v>38</v>
      </c>
    </row>
    <row r="9" ht="14.4" spans="1:8">
      <c r="A9" s="54"/>
      <c r="B9" s="56" t="s">
        <v>137</v>
      </c>
      <c r="C9" s="50" t="s">
        <v>984</v>
      </c>
      <c r="D9" s="51" t="s">
        <v>14</v>
      </c>
      <c r="E9" s="52" t="s">
        <v>183</v>
      </c>
      <c r="F9" s="53">
        <v>19.98</v>
      </c>
    </row>
    <row r="10" ht="24" spans="1:8">
      <c r="A10" s="54"/>
      <c r="B10" s="56" t="s">
        <v>139</v>
      </c>
      <c r="C10" s="50" t="s">
        <v>157</v>
      </c>
      <c r="D10" s="51" t="s">
        <v>20</v>
      </c>
      <c r="E10" s="52" t="s">
        <v>186</v>
      </c>
      <c r="F10" s="53">
        <v>24</v>
      </c>
    </row>
    <row r="11" ht="24" spans="1:8">
      <c r="A11" s="54"/>
      <c r="B11" s="56"/>
      <c r="C11" s="50" t="s">
        <v>158</v>
      </c>
      <c r="D11" s="51" t="s">
        <v>20</v>
      </c>
      <c r="E11" s="52" t="s">
        <v>187</v>
      </c>
      <c r="F11" s="53">
        <v>13</v>
      </c>
    </row>
    <row r="12" ht="24" spans="1:8">
      <c r="A12" s="54"/>
      <c r="B12" s="56" t="s">
        <v>142</v>
      </c>
      <c r="C12" s="50" t="s">
        <v>985</v>
      </c>
      <c r="D12" s="51" t="s">
        <v>20</v>
      </c>
      <c r="E12" s="52" t="s">
        <v>185</v>
      </c>
      <c r="F12" s="53">
        <v>32</v>
      </c>
    </row>
    <row r="13" ht="24" spans="1:8">
      <c r="A13" s="54"/>
      <c r="B13" s="56" t="s">
        <v>188</v>
      </c>
      <c r="C13" s="50" t="s">
        <v>148</v>
      </c>
      <c r="D13" s="51" t="s">
        <v>20</v>
      </c>
      <c r="E13" s="57">
        <v>9787516774137</v>
      </c>
      <c r="F13" s="53">
        <v>28</v>
      </c>
      <c r="G13" s="38"/>
      <c r="H13" s="35"/>
    </row>
    <row r="14" ht="24" spans="1:8">
      <c r="A14" s="54"/>
      <c r="B14" s="49" t="s">
        <v>572</v>
      </c>
      <c r="C14" s="50" t="s">
        <v>986</v>
      </c>
      <c r="D14" s="51" t="s">
        <v>20</v>
      </c>
      <c r="E14" s="52" t="s">
        <v>272</v>
      </c>
      <c r="F14" s="53">
        <v>40</v>
      </c>
    </row>
    <row r="15" ht="14.4" spans="1:8">
      <c r="A15" s="54"/>
      <c r="B15" s="55"/>
      <c r="C15" s="50" t="s">
        <v>273</v>
      </c>
      <c r="D15" s="51" t="s">
        <v>274</v>
      </c>
      <c r="E15" s="57">
        <v>9787516778036</v>
      </c>
      <c r="F15" s="53">
        <v>39</v>
      </c>
    </row>
    <row r="16" ht="24" spans="1:8">
      <c r="A16" s="54"/>
      <c r="B16" s="56" t="s">
        <v>987</v>
      </c>
      <c r="C16" s="50" t="s">
        <v>988</v>
      </c>
      <c r="D16" s="51" t="s">
        <v>17</v>
      </c>
      <c r="E16" s="52" t="s">
        <v>989</v>
      </c>
      <c r="F16" s="53">
        <v>56</v>
      </c>
    </row>
    <row r="17" ht="14.4" spans="1:6">
      <c r="A17" s="54"/>
      <c r="B17" s="56" t="s">
        <v>594</v>
      </c>
      <c r="C17" s="50" t="s">
        <v>990</v>
      </c>
      <c r="D17" s="51" t="s">
        <v>991</v>
      </c>
      <c r="E17" s="52" t="s">
        <v>992</v>
      </c>
      <c r="F17" s="53">
        <v>45</v>
      </c>
    </row>
    <row r="18" ht="14.4" spans="1:6">
      <c r="A18" s="54"/>
      <c r="B18" s="56" t="s">
        <v>46</v>
      </c>
      <c r="C18" s="50" t="s">
        <v>149</v>
      </c>
      <c r="D18" s="51" t="s">
        <v>20</v>
      </c>
      <c r="E18" s="52" t="s">
        <v>196</v>
      </c>
      <c r="F18" s="53">
        <v>16</v>
      </c>
    </row>
    <row r="19" ht="24" spans="1:6">
      <c r="A19" s="54"/>
      <c r="B19" s="58" t="s">
        <v>46</v>
      </c>
      <c r="C19" s="59" t="s">
        <v>197</v>
      </c>
      <c r="D19" s="59" t="s">
        <v>133</v>
      </c>
      <c r="E19" s="60">
        <v>9787010281339</v>
      </c>
      <c r="F19" s="53">
        <v>7.87</v>
      </c>
    </row>
    <row r="20" ht="14.4" spans="1:6">
      <c r="A20" s="61"/>
      <c r="B20" s="56"/>
      <c r="C20" s="50"/>
      <c r="D20" s="51"/>
      <c r="E20" s="62" t="s">
        <v>24</v>
      </c>
      <c r="F20" s="63">
        <f>SUM(F5:F18)</f>
        <v>391.75</v>
      </c>
    </row>
    <row r="21" ht="14.4" spans="1:6">
      <c r="A21" s="64" t="s">
        <v>993</v>
      </c>
      <c r="B21" s="56" t="s">
        <v>84</v>
      </c>
      <c r="C21" s="50" t="s">
        <v>994</v>
      </c>
      <c r="D21" s="51" t="s">
        <v>14</v>
      </c>
      <c r="E21" s="52" t="s">
        <v>995</v>
      </c>
      <c r="F21" s="53">
        <v>10.15</v>
      </c>
    </row>
    <row r="22" ht="14.4" spans="1:6">
      <c r="A22" s="64"/>
      <c r="B22" s="56" t="s">
        <v>86</v>
      </c>
      <c r="C22" s="50" t="s">
        <v>996</v>
      </c>
      <c r="D22" s="51" t="s">
        <v>14</v>
      </c>
      <c r="E22" s="52" t="s">
        <v>239</v>
      </c>
      <c r="F22" s="53">
        <v>16.45</v>
      </c>
    </row>
    <row r="23" ht="14.4" spans="1:6">
      <c r="A23" s="64"/>
      <c r="B23" s="56" t="s">
        <v>997</v>
      </c>
      <c r="C23" s="50" t="s">
        <v>998</v>
      </c>
      <c r="D23" s="51" t="s">
        <v>17</v>
      </c>
      <c r="E23" s="625" t="s">
        <v>999</v>
      </c>
      <c r="F23" s="53">
        <v>59.8</v>
      </c>
    </row>
    <row r="24" ht="24" spans="1:6">
      <c r="A24" s="64"/>
      <c r="B24" s="56" t="s">
        <v>1000</v>
      </c>
      <c r="C24" s="50" t="s">
        <v>1001</v>
      </c>
      <c r="D24" s="51" t="s">
        <v>39</v>
      </c>
      <c r="E24" s="65" t="s">
        <v>1002</v>
      </c>
      <c r="F24" s="53">
        <v>79</v>
      </c>
    </row>
    <row r="25" ht="14.4" spans="1:6">
      <c r="A25" s="64"/>
      <c r="B25" s="56" t="s">
        <v>1003</v>
      </c>
      <c r="C25" s="50" t="s">
        <v>1004</v>
      </c>
      <c r="D25" s="51" t="s">
        <v>20</v>
      </c>
      <c r="E25" s="52">
        <v>9787516767238</v>
      </c>
      <c r="F25" s="53">
        <v>52</v>
      </c>
    </row>
    <row r="26" ht="14.4" spans="1:6">
      <c r="A26" s="64"/>
      <c r="B26" s="56"/>
      <c r="C26" s="50"/>
      <c r="D26" s="51"/>
      <c r="E26" s="62" t="s">
        <v>24</v>
      </c>
      <c r="F26" s="63">
        <f>SUM(F21:F25)</f>
        <v>217.4</v>
      </c>
    </row>
    <row r="27" ht="14.4" spans="1:6">
      <c r="A27" s="64" t="s">
        <v>1005</v>
      </c>
      <c r="B27" s="56" t="s">
        <v>42</v>
      </c>
      <c r="C27" s="50" t="s">
        <v>224</v>
      </c>
      <c r="D27" s="51" t="s">
        <v>14</v>
      </c>
      <c r="E27" s="52" t="s">
        <v>1006</v>
      </c>
      <c r="F27" s="53">
        <v>18</v>
      </c>
    </row>
    <row r="28" ht="14.4" spans="1:6">
      <c r="A28" s="64"/>
      <c r="B28" s="56" t="s">
        <v>44</v>
      </c>
      <c r="C28" s="50" t="s">
        <v>45</v>
      </c>
      <c r="D28" s="51" t="s">
        <v>14</v>
      </c>
      <c r="E28" s="52">
        <v>9787040609110</v>
      </c>
      <c r="F28" s="53">
        <v>12.6</v>
      </c>
    </row>
    <row r="29" ht="24" spans="1:6">
      <c r="A29" s="64"/>
      <c r="B29" s="56" t="s">
        <v>1007</v>
      </c>
      <c r="C29" s="50" t="s">
        <v>1008</v>
      </c>
      <c r="D29" s="51" t="s">
        <v>20</v>
      </c>
      <c r="E29" s="52" t="s">
        <v>1009</v>
      </c>
      <c r="F29" s="53">
        <v>36</v>
      </c>
    </row>
    <row r="30" ht="14.4" spans="1:6">
      <c r="A30" s="64"/>
      <c r="B30" s="56" t="s">
        <v>1010</v>
      </c>
      <c r="C30" s="50" t="s">
        <v>1011</v>
      </c>
      <c r="D30" s="51" t="s">
        <v>17</v>
      </c>
      <c r="E30" s="625" t="s">
        <v>1012</v>
      </c>
      <c r="F30" s="53">
        <v>59.8</v>
      </c>
    </row>
    <row r="31" ht="14.4" spans="1:6">
      <c r="A31" s="64"/>
      <c r="B31" s="56" t="s">
        <v>1013</v>
      </c>
      <c r="C31" s="50" t="s">
        <v>1014</v>
      </c>
      <c r="D31" s="51" t="s">
        <v>17</v>
      </c>
      <c r="E31" s="625" t="s">
        <v>1015</v>
      </c>
      <c r="F31" s="53">
        <v>54</v>
      </c>
    </row>
    <row r="32" ht="14.4" spans="1:6">
      <c r="A32" s="64"/>
      <c r="B32" s="56" t="s">
        <v>46</v>
      </c>
      <c r="C32" s="50" t="s">
        <v>1016</v>
      </c>
      <c r="D32" s="51" t="s">
        <v>20</v>
      </c>
      <c r="E32" s="52" t="s">
        <v>237</v>
      </c>
      <c r="F32" s="53">
        <v>18</v>
      </c>
    </row>
    <row r="33" ht="14.4" spans="1:6">
      <c r="A33" s="64"/>
      <c r="B33" s="56"/>
      <c r="C33" s="50"/>
      <c r="D33" s="51"/>
      <c r="E33" s="62" t="s">
        <v>24</v>
      </c>
      <c r="F33" s="63">
        <f>SUM(F27:F32)</f>
        <v>198.4</v>
      </c>
    </row>
    <row r="34" ht="14.4" spans="1:6">
      <c r="A34" s="64" t="s">
        <v>1017</v>
      </c>
      <c r="B34" s="56" t="s">
        <v>42</v>
      </c>
      <c r="C34" s="50" t="s">
        <v>224</v>
      </c>
      <c r="D34" s="51" t="s">
        <v>14</v>
      </c>
      <c r="E34" s="52" t="s">
        <v>1006</v>
      </c>
      <c r="F34" s="53">
        <v>18</v>
      </c>
    </row>
    <row r="35" ht="14.4" spans="1:6">
      <c r="A35" s="64"/>
      <c r="B35" s="56" t="s">
        <v>44</v>
      </c>
      <c r="C35" s="50" t="s">
        <v>45</v>
      </c>
      <c r="D35" s="51" t="s">
        <v>14</v>
      </c>
      <c r="E35" s="52">
        <v>9787040609110</v>
      </c>
      <c r="F35" s="53">
        <v>12.6</v>
      </c>
    </row>
    <row r="36" ht="24" spans="1:6">
      <c r="A36" s="64"/>
      <c r="B36" s="56" t="s">
        <v>1018</v>
      </c>
      <c r="C36" s="50" t="s">
        <v>1008</v>
      </c>
      <c r="D36" s="51" t="s">
        <v>20</v>
      </c>
      <c r="E36" s="52" t="s">
        <v>1009</v>
      </c>
      <c r="F36" s="53">
        <v>36</v>
      </c>
    </row>
    <row r="37" ht="14.4" spans="1:6">
      <c r="A37" s="64"/>
      <c r="B37" s="56" t="s">
        <v>1019</v>
      </c>
      <c r="C37" s="50" t="s">
        <v>1020</v>
      </c>
      <c r="D37" s="51" t="s">
        <v>17</v>
      </c>
      <c r="E37" s="625" t="s">
        <v>1021</v>
      </c>
      <c r="F37" s="53">
        <v>64</v>
      </c>
    </row>
    <row r="38" ht="14.4" spans="1:6">
      <c r="A38" s="64"/>
      <c r="B38" s="56" t="s">
        <v>46</v>
      </c>
      <c r="C38" s="50" t="s">
        <v>1016</v>
      </c>
      <c r="D38" s="51" t="s">
        <v>20</v>
      </c>
      <c r="E38" s="52" t="s">
        <v>237</v>
      </c>
      <c r="F38" s="53">
        <v>18</v>
      </c>
    </row>
    <row r="39" ht="14.4" spans="1:6">
      <c r="A39" s="64"/>
      <c r="B39" s="56"/>
      <c r="C39" s="50"/>
      <c r="D39" s="51"/>
      <c r="E39" s="62" t="s">
        <v>24</v>
      </c>
      <c r="F39" s="63">
        <f>SUM(F34:F38)</f>
        <v>148.6</v>
      </c>
    </row>
    <row r="40" ht="24" spans="1:6">
      <c r="A40" s="64" t="s">
        <v>1022</v>
      </c>
      <c r="B40" s="56" t="s">
        <v>13</v>
      </c>
      <c r="C40" s="50" t="s">
        <v>13</v>
      </c>
      <c r="D40" s="51" t="s">
        <v>14</v>
      </c>
      <c r="E40" s="625" t="s">
        <v>284</v>
      </c>
      <c r="F40" s="53">
        <v>26</v>
      </c>
    </row>
    <row r="41" ht="14.4" spans="1:6">
      <c r="A41" s="64"/>
      <c r="B41" s="56" t="s">
        <v>1023</v>
      </c>
      <c r="C41" s="50" t="s">
        <v>1024</v>
      </c>
      <c r="D41" s="51" t="s">
        <v>266</v>
      </c>
      <c r="E41" s="66">
        <v>9787516760079</v>
      </c>
      <c r="F41" s="53">
        <v>34</v>
      </c>
    </row>
    <row r="42" ht="14.4" spans="1:6">
      <c r="A42" s="64"/>
      <c r="B42" s="56" t="s">
        <v>1025</v>
      </c>
      <c r="C42" s="50" t="s">
        <v>1026</v>
      </c>
      <c r="D42" s="51" t="s">
        <v>54</v>
      </c>
      <c r="E42" s="67" t="s">
        <v>1027</v>
      </c>
      <c r="F42" s="53">
        <v>62</v>
      </c>
    </row>
    <row r="43" ht="14.4" spans="1:6">
      <c r="A43" s="64"/>
      <c r="B43" s="56" t="s">
        <v>1028</v>
      </c>
      <c r="C43" s="50" t="s">
        <v>1029</v>
      </c>
      <c r="D43" s="51" t="s">
        <v>90</v>
      </c>
      <c r="E43" s="66" t="s">
        <v>1030</v>
      </c>
      <c r="F43" s="53">
        <v>78</v>
      </c>
    </row>
    <row r="44" ht="24" spans="1:6">
      <c r="A44" s="64"/>
      <c r="B44" s="49" t="s">
        <v>1031</v>
      </c>
      <c r="C44" s="50" t="s">
        <v>1032</v>
      </c>
      <c r="D44" s="51" t="s">
        <v>266</v>
      </c>
      <c r="E44" s="52" t="s">
        <v>1033</v>
      </c>
      <c r="F44" s="53">
        <v>45</v>
      </c>
    </row>
    <row r="45" ht="24" spans="1:6">
      <c r="A45" s="64"/>
      <c r="B45" s="55"/>
      <c r="C45" s="50" t="s">
        <v>1034</v>
      </c>
      <c r="D45" s="51" t="s">
        <v>266</v>
      </c>
      <c r="E45" s="52" t="s">
        <v>1035</v>
      </c>
      <c r="F45" s="53">
        <v>11</v>
      </c>
    </row>
    <row r="46" ht="14.4" spans="1:6">
      <c r="A46" s="64"/>
      <c r="B46" s="56"/>
      <c r="C46" s="50"/>
      <c r="D46" s="51"/>
      <c r="E46" s="62" t="s">
        <v>24</v>
      </c>
      <c r="F46" s="63">
        <f>SUM(F40:F45)</f>
        <v>256</v>
      </c>
    </row>
    <row r="47" ht="24" spans="1:6">
      <c r="A47" s="64" t="s">
        <v>1036</v>
      </c>
      <c r="B47" s="56" t="s">
        <v>13</v>
      </c>
      <c r="C47" s="50" t="s">
        <v>13</v>
      </c>
      <c r="D47" s="51" t="s">
        <v>14</v>
      </c>
      <c r="E47" s="625" t="s">
        <v>284</v>
      </c>
      <c r="F47" s="53">
        <v>26</v>
      </c>
    </row>
    <row r="48" ht="14.4" spans="1:6">
      <c r="A48" s="64"/>
      <c r="B48" s="56" t="s">
        <v>1023</v>
      </c>
      <c r="C48" s="50" t="s">
        <v>1024</v>
      </c>
      <c r="D48" s="51" t="s">
        <v>266</v>
      </c>
      <c r="E48" s="66">
        <v>9787516760079</v>
      </c>
      <c r="F48" s="53">
        <v>34</v>
      </c>
    </row>
    <row r="49" ht="14.4" spans="1:8">
      <c r="A49" s="64"/>
      <c r="B49" s="56" t="s">
        <v>1025</v>
      </c>
      <c r="C49" s="50" t="s">
        <v>1026</v>
      </c>
      <c r="D49" s="51" t="s">
        <v>54</v>
      </c>
      <c r="E49" s="67" t="s">
        <v>1027</v>
      </c>
      <c r="F49" s="53">
        <v>62</v>
      </c>
    </row>
    <row r="50" ht="24" spans="1:8">
      <c r="A50" s="64"/>
      <c r="B50" s="49" t="s">
        <v>1031</v>
      </c>
      <c r="C50" s="50" t="s">
        <v>1032</v>
      </c>
      <c r="D50" s="51" t="s">
        <v>20</v>
      </c>
      <c r="E50" s="52" t="s">
        <v>1033</v>
      </c>
      <c r="F50" s="53">
        <v>45</v>
      </c>
    </row>
    <row r="51" ht="24" spans="1:8">
      <c r="A51" s="64"/>
      <c r="B51" s="55"/>
      <c r="C51" s="50" t="s">
        <v>1034</v>
      </c>
      <c r="D51" s="51" t="s">
        <v>20</v>
      </c>
      <c r="E51" s="52" t="s">
        <v>1035</v>
      </c>
      <c r="F51" s="53">
        <v>11</v>
      </c>
    </row>
    <row r="52" ht="14.4" spans="1:8">
      <c r="A52" s="64"/>
      <c r="B52" s="56"/>
      <c r="C52" s="50"/>
      <c r="D52" s="51"/>
      <c r="E52" s="62" t="s">
        <v>24</v>
      </c>
      <c r="F52" s="63">
        <f>SUM(F47:F51)</f>
        <v>178</v>
      </c>
    </row>
    <row r="53" ht="14.4" spans="1:8">
      <c r="A53" s="68" t="s">
        <v>1037</v>
      </c>
      <c r="B53" s="49" t="s">
        <v>134</v>
      </c>
      <c r="C53" s="50" t="s">
        <v>982</v>
      </c>
      <c r="D53" s="51" t="s">
        <v>14</v>
      </c>
      <c r="E53" s="57" t="s">
        <v>180</v>
      </c>
      <c r="F53" s="53">
        <v>18.55</v>
      </c>
    </row>
    <row r="54" ht="24" spans="1:8">
      <c r="A54" s="68"/>
      <c r="B54" s="55"/>
      <c r="C54" s="50" t="s">
        <v>983</v>
      </c>
      <c r="D54" s="51" t="s">
        <v>181</v>
      </c>
      <c r="E54" s="57" t="s">
        <v>182</v>
      </c>
      <c r="F54" s="53">
        <v>38</v>
      </c>
    </row>
    <row r="55" ht="14.4" spans="1:8">
      <c r="A55" s="68"/>
      <c r="B55" s="56" t="s">
        <v>137</v>
      </c>
      <c r="C55" s="50" t="s">
        <v>984</v>
      </c>
      <c r="D55" s="51" t="s">
        <v>14</v>
      </c>
      <c r="E55" s="57" t="s">
        <v>183</v>
      </c>
      <c r="F55" s="53">
        <v>19.98</v>
      </c>
    </row>
    <row r="56" ht="24" spans="1:8">
      <c r="A56" s="68"/>
      <c r="B56" s="56" t="s">
        <v>147</v>
      </c>
      <c r="C56" s="50" t="s">
        <v>148</v>
      </c>
      <c r="D56" s="51" t="s">
        <v>20</v>
      </c>
      <c r="E56" s="57">
        <v>9787516774137</v>
      </c>
      <c r="F56" s="53">
        <v>28</v>
      </c>
      <c r="G56" s="38"/>
      <c r="H56" s="35"/>
    </row>
    <row r="57" ht="24" spans="1:8">
      <c r="A57" s="68"/>
      <c r="B57" s="49" t="s">
        <v>130</v>
      </c>
      <c r="C57" s="50" t="s">
        <v>980</v>
      </c>
      <c r="D57" s="51" t="s">
        <v>14</v>
      </c>
      <c r="E57" s="57" t="s">
        <v>981</v>
      </c>
      <c r="F57" s="53">
        <v>14.35</v>
      </c>
    </row>
    <row r="58" ht="24" spans="1:8">
      <c r="A58" s="68"/>
      <c r="B58" s="55"/>
      <c r="C58" s="50" t="s">
        <v>132</v>
      </c>
      <c r="D58" s="51" t="s">
        <v>133</v>
      </c>
      <c r="E58" s="57" t="s">
        <v>178</v>
      </c>
      <c r="F58" s="53">
        <v>7.87</v>
      </c>
    </row>
    <row r="59" ht="24" spans="1:8">
      <c r="A59" s="68"/>
      <c r="B59" s="49" t="s">
        <v>139</v>
      </c>
      <c r="C59" s="50" t="s">
        <v>157</v>
      </c>
      <c r="D59" s="51" t="s">
        <v>266</v>
      </c>
      <c r="E59" s="57" t="s">
        <v>186</v>
      </c>
      <c r="F59" s="53">
        <v>24</v>
      </c>
    </row>
    <row r="60" ht="24" spans="1:8">
      <c r="A60" s="68"/>
      <c r="B60" s="55"/>
      <c r="C60" s="50" t="s">
        <v>158</v>
      </c>
      <c r="D60" s="51" t="s">
        <v>266</v>
      </c>
      <c r="E60" s="57" t="s">
        <v>187</v>
      </c>
      <c r="F60" s="53">
        <v>13</v>
      </c>
    </row>
    <row r="61" ht="24" spans="1:8">
      <c r="A61" s="68"/>
      <c r="B61" s="56" t="s">
        <v>142</v>
      </c>
      <c r="C61" s="50" t="s">
        <v>1038</v>
      </c>
      <c r="D61" s="51" t="s">
        <v>266</v>
      </c>
      <c r="E61" s="57" t="s">
        <v>185</v>
      </c>
      <c r="F61" s="53">
        <v>32</v>
      </c>
    </row>
    <row r="62" ht="24" spans="1:8">
      <c r="A62" s="68"/>
      <c r="B62" s="49" t="s">
        <v>144</v>
      </c>
      <c r="C62" s="50" t="s">
        <v>986</v>
      </c>
      <c r="D62" s="51" t="s">
        <v>266</v>
      </c>
      <c r="E62" s="57" t="s">
        <v>272</v>
      </c>
      <c r="F62" s="53">
        <v>40</v>
      </c>
    </row>
    <row r="63" ht="14.4" spans="1:8">
      <c r="A63" s="68"/>
      <c r="B63" s="55"/>
      <c r="C63" s="50" t="s">
        <v>273</v>
      </c>
      <c r="D63" s="51" t="s">
        <v>274</v>
      </c>
      <c r="E63" s="57">
        <v>9787516778036</v>
      </c>
      <c r="F63" s="53">
        <v>39</v>
      </c>
    </row>
    <row r="64" ht="22" customHeight="1" spans="1:8">
      <c r="A64" s="68"/>
      <c r="B64" s="56" t="s">
        <v>46</v>
      </c>
      <c r="C64" s="50" t="s">
        <v>149</v>
      </c>
      <c r="D64" s="51" t="s">
        <v>20</v>
      </c>
      <c r="E64" s="57">
        <v>9787516736951</v>
      </c>
      <c r="F64" s="53">
        <v>16</v>
      </c>
    </row>
    <row r="65" ht="14.4" spans="1:6">
      <c r="A65" s="68"/>
      <c r="B65" s="56" t="s">
        <v>1039</v>
      </c>
      <c r="C65" s="50" t="s">
        <v>1040</v>
      </c>
      <c r="D65" s="51" t="s">
        <v>14</v>
      </c>
      <c r="E65" s="626" t="s">
        <v>1041</v>
      </c>
      <c r="F65" s="53">
        <v>22.8</v>
      </c>
    </row>
    <row r="66" ht="14.4" spans="1:6">
      <c r="A66" s="68"/>
      <c r="B66" s="50" t="s">
        <v>1042</v>
      </c>
      <c r="C66" s="50" t="s">
        <v>1043</v>
      </c>
      <c r="D66" s="50" t="s">
        <v>74</v>
      </c>
      <c r="E66" s="65">
        <v>9787121467110</v>
      </c>
      <c r="F66" s="70">
        <v>49.8</v>
      </c>
    </row>
    <row r="67" ht="24" spans="1:6">
      <c r="A67" s="68"/>
      <c r="B67" s="50" t="s">
        <v>46</v>
      </c>
      <c r="C67" s="50" t="s">
        <v>197</v>
      </c>
      <c r="D67" s="50" t="s">
        <v>133</v>
      </c>
      <c r="E67" s="60">
        <v>9787010281339</v>
      </c>
      <c r="F67" s="70">
        <v>7.87</v>
      </c>
    </row>
    <row r="68" ht="14.4" spans="1:6">
      <c r="A68" s="68"/>
      <c r="B68" s="56"/>
      <c r="C68" s="50"/>
      <c r="D68" s="51"/>
      <c r="E68" s="71" t="s">
        <v>24</v>
      </c>
      <c r="F68" s="72">
        <f>SUM(F53:F66)</f>
        <v>363.35</v>
      </c>
    </row>
    <row r="69" ht="14.4" spans="1:6">
      <c r="A69" s="64" t="s">
        <v>1044</v>
      </c>
      <c r="B69" s="56" t="s">
        <v>84</v>
      </c>
      <c r="C69" s="50" t="s">
        <v>85</v>
      </c>
      <c r="D69" s="51" t="s">
        <v>14</v>
      </c>
      <c r="E69" s="52">
        <v>9787040609097</v>
      </c>
      <c r="F69" s="73">
        <v>10.15</v>
      </c>
    </row>
    <row r="70" ht="14.4" spans="1:6">
      <c r="A70" s="64"/>
      <c r="B70" s="56" t="s">
        <v>86</v>
      </c>
      <c r="C70" s="50" t="s">
        <v>996</v>
      </c>
      <c r="D70" s="51" t="s">
        <v>14</v>
      </c>
      <c r="E70" s="52" t="s">
        <v>239</v>
      </c>
      <c r="F70" s="74">
        <v>16.45</v>
      </c>
    </row>
    <row r="71" ht="14.4" spans="1:6">
      <c r="A71" s="64"/>
      <c r="B71" s="56" t="s">
        <v>1045</v>
      </c>
      <c r="C71" s="50" t="s">
        <v>1046</v>
      </c>
      <c r="D71" s="51" t="s">
        <v>1047</v>
      </c>
      <c r="E71" s="52">
        <v>9787577212876</v>
      </c>
      <c r="F71" s="75">
        <v>42</v>
      </c>
    </row>
    <row r="72" ht="14.4" spans="1:6">
      <c r="A72" s="64"/>
      <c r="B72" s="56" t="s">
        <v>1048</v>
      </c>
      <c r="C72" s="50" t="s">
        <v>1049</v>
      </c>
      <c r="D72" s="51" t="s">
        <v>1050</v>
      </c>
      <c r="E72" s="65">
        <v>9787569304541</v>
      </c>
      <c r="F72" s="70">
        <v>39.8</v>
      </c>
    </row>
    <row r="73" ht="24" spans="1:6">
      <c r="A73" s="64"/>
      <c r="B73" s="56" t="s">
        <v>1051</v>
      </c>
      <c r="C73" s="50" t="s">
        <v>1052</v>
      </c>
      <c r="D73" s="51" t="s">
        <v>20</v>
      </c>
      <c r="E73" s="65">
        <v>9787516759431</v>
      </c>
      <c r="F73" s="70">
        <v>26</v>
      </c>
    </row>
    <row r="74" ht="14.4" spans="1:6">
      <c r="A74" s="64"/>
      <c r="B74" s="56"/>
      <c r="C74" s="50"/>
      <c r="D74" s="51"/>
      <c r="E74" s="71" t="s">
        <v>24</v>
      </c>
      <c r="F74" s="70">
        <f>SUM(F69:F73)</f>
        <v>134.4</v>
      </c>
    </row>
    <row r="75" ht="24" spans="1:6">
      <c r="A75" s="64" t="s">
        <v>1053</v>
      </c>
      <c r="B75" s="56" t="s">
        <v>13</v>
      </c>
      <c r="C75" s="50" t="s">
        <v>13</v>
      </c>
      <c r="D75" s="51" t="s">
        <v>14</v>
      </c>
      <c r="E75" s="52">
        <v>9787040610536</v>
      </c>
      <c r="F75" s="53">
        <v>26</v>
      </c>
    </row>
    <row r="76" ht="24" spans="1:6">
      <c r="A76" s="64"/>
      <c r="B76" s="56" t="s">
        <v>1054</v>
      </c>
      <c r="C76" s="50" t="s">
        <v>1055</v>
      </c>
      <c r="D76" s="51" t="s">
        <v>17</v>
      </c>
      <c r="E76" s="76" t="s">
        <v>1056</v>
      </c>
      <c r="F76" s="77">
        <v>49.8</v>
      </c>
    </row>
    <row r="77" ht="14.4" spans="1:6">
      <c r="A77" s="64"/>
      <c r="B77" s="56" t="s">
        <v>1057</v>
      </c>
      <c r="C77" s="50" t="s">
        <v>1058</v>
      </c>
      <c r="D77" s="51" t="s">
        <v>17</v>
      </c>
      <c r="E77" s="78" t="s">
        <v>1059</v>
      </c>
      <c r="F77" s="79">
        <v>59.8</v>
      </c>
    </row>
    <row r="78" ht="24" spans="1:6">
      <c r="A78" s="64"/>
      <c r="B78" s="56" t="s">
        <v>1060</v>
      </c>
      <c r="C78" s="50" t="s">
        <v>1061</v>
      </c>
      <c r="D78" s="51" t="s">
        <v>54</v>
      </c>
      <c r="E78" s="78" t="s">
        <v>1062</v>
      </c>
      <c r="F78" s="75">
        <v>49.8</v>
      </c>
    </row>
    <row r="79" ht="14.4" spans="1:6">
      <c r="A79" s="64"/>
      <c r="B79" s="56"/>
      <c r="C79" s="50"/>
      <c r="D79" s="51"/>
      <c r="E79" s="71" t="s">
        <v>24</v>
      </c>
      <c r="F79" s="75">
        <v>185.4</v>
      </c>
    </row>
    <row r="80" ht="14.4" spans="1:6">
      <c r="A80" s="64" t="s">
        <v>1063</v>
      </c>
      <c r="B80" s="56" t="s">
        <v>42</v>
      </c>
      <c r="C80" s="50" t="s">
        <v>224</v>
      </c>
      <c r="D80" s="51" t="s">
        <v>14</v>
      </c>
      <c r="E80" s="52">
        <v>9787040599022</v>
      </c>
      <c r="F80" s="73">
        <v>18</v>
      </c>
    </row>
    <row r="81" ht="14.4" spans="1:6">
      <c r="A81" s="64"/>
      <c r="B81" s="56" t="s">
        <v>44</v>
      </c>
      <c r="C81" s="50" t="s">
        <v>45</v>
      </c>
      <c r="D81" s="51" t="s">
        <v>14</v>
      </c>
      <c r="E81" s="52">
        <v>9787040609110</v>
      </c>
      <c r="F81" s="53">
        <v>12.6</v>
      </c>
    </row>
    <row r="82" ht="24" spans="1:6">
      <c r="A82" s="64"/>
      <c r="B82" s="56" t="s">
        <v>1064</v>
      </c>
      <c r="C82" s="50" t="s">
        <v>1065</v>
      </c>
      <c r="D82" s="51" t="s">
        <v>299</v>
      </c>
      <c r="E82" s="78" t="s">
        <v>1066</v>
      </c>
      <c r="F82" s="80">
        <v>49.8</v>
      </c>
    </row>
    <row r="83" ht="24" spans="1:6">
      <c r="A83" s="64"/>
      <c r="B83" s="56" t="s">
        <v>1067</v>
      </c>
      <c r="C83" s="50" t="s">
        <v>1068</v>
      </c>
      <c r="D83" s="51" t="s">
        <v>17</v>
      </c>
      <c r="E83" s="69">
        <v>9787115647658</v>
      </c>
      <c r="F83" s="53">
        <v>59.8</v>
      </c>
    </row>
    <row r="84" ht="14.4" spans="1:6">
      <c r="A84" s="64"/>
      <c r="B84" s="56" t="s">
        <v>1069</v>
      </c>
      <c r="C84" s="50" t="s">
        <v>1070</v>
      </c>
      <c r="D84" s="51" t="s">
        <v>1071</v>
      </c>
      <c r="E84" s="78" t="s">
        <v>1072</v>
      </c>
      <c r="F84" s="79">
        <v>58</v>
      </c>
    </row>
    <row r="85" ht="14.4" spans="1:6">
      <c r="A85" s="64"/>
      <c r="B85" s="56" t="s">
        <v>46</v>
      </c>
      <c r="C85" s="50" t="s">
        <v>1016</v>
      </c>
      <c r="D85" s="51" t="s">
        <v>20</v>
      </c>
      <c r="E85" s="52" t="s">
        <v>237</v>
      </c>
      <c r="F85" s="53">
        <v>18</v>
      </c>
    </row>
    <row r="86" ht="14.4" spans="1:6">
      <c r="A86" s="64"/>
      <c r="B86" s="56"/>
      <c r="C86" s="50"/>
      <c r="D86" s="51"/>
      <c r="E86" s="71" t="s">
        <v>24</v>
      </c>
      <c r="F86" s="70">
        <v>206.2</v>
      </c>
    </row>
    <row r="87" ht="14.4" spans="1:6">
      <c r="A87" s="64" t="s">
        <v>1073</v>
      </c>
      <c r="B87" s="56" t="s">
        <v>42</v>
      </c>
      <c r="C87" s="50" t="s">
        <v>224</v>
      </c>
      <c r="D87" s="51" t="s">
        <v>14</v>
      </c>
      <c r="E87" s="52">
        <v>9787040599022</v>
      </c>
      <c r="F87" s="53">
        <v>18</v>
      </c>
    </row>
    <row r="88" ht="14.4" spans="1:6">
      <c r="A88" s="64"/>
      <c r="B88" s="56" t="s">
        <v>44</v>
      </c>
      <c r="C88" s="50" t="s">
        <v>45</v>
      </c>
      <c r="D88" s="51" t="s">
        <v>14</v>
      </c>
      <c r="E88" s="52">
        <v>9787040609110</v>
      </c>
      <c r="F88" s="53">
        <v>12.6</v>
      </c>
    </row>
    <row r="89" ht="14.4" spans="1:6">
      <c r="A89" s="64"/>
      <c r="B89" s="56" t="s">
        <v>1069</v>
      </c>
      <c r="C89" s="50" t="s">
        <v>1070</v>
      </c>
      <c r="D89" s="51" t="s">
        <v>1071</v>
      </c>
      <c r="E89" s="78" t="s">
        <v>1072</v>
      </c>
      <c r="F89" s="79">
        <v>58</v>
      </c>
    </row>
    <row r="90" ht="24" spans="1:6">
      <c r="A90" s="64"/>
      <c r="B90" s="56" t="s">
        <v>1067</v>
      </c>
      <c r="C90" s="50" t="s">
        <v>1068</v>
      </c>
      <c r="D90" s="51" t="s">
        <v>17</v>
      </c>
      <c r="E90" s="69">
        <v>9787115647658</v>
      </c>
      <c r="F90" s="53">
        <v>59.8</v>
      </c>
    </row>
    <row r="91" ht="14.4" spans="1:6">
      <c r="A91" s="64"/>
      <c r="B91" s="56" t="s">
        <v>1074</v>
      </c>
      <c r="C91" s="50" t="s">
        <v>1075</v>
      </c>
      <c r="D91" s="51" t="s">
        <v>17</v>
      </c>
      <c r="E91" s="66">
        <v>9787115633217</v>
      </c>
      <c r="F91" s="79">
        <v>59.8</v>
      </c>
    </row>
    <row r="92" ht="14.4" spans="1:6">
      <c r="A92" s="64"/>
      <c r="B92" s="56" t="s">
        <v>46</v>
      </c>
      <c r="C92" s="50" t="s">
        <v>1016</v>
      </c>
      <c r="D92" s="51" t="s">
        <v>20</v>
      </c>
      <c r="E92" s="52" t="s">
        <v>237</v>
      </c>
      <c r="F92" s="53">
        <v>18</v>
      </c>
    </row>
    <row r="93" ht="14.4" spans="1:6">
      <c r="A93" s="64"/>
      <c r="B93" s="56"/>
      <c r="C93" s="50"/>
      <c r="D93" s="51"/>
      <c r="E93" s="71" t="s">
        <v>24</v>
      </c>
      <c r="F93" s="70">
        <v>216.2</v>
      </c>
    </row>
    <row r="94" ht="14.4" spans="1:6">
      <c r="A94" s="64" t="s">
        <v>1076</v>
      </c>
      <c r="B94" s="56" t="s">
        <v>42</v>
      </c>
      <c r="C94" s="50" t="s">
        <v>224</v>
      </c>
      <c r="D94" s="51" t="s">
        <v>14</v>
      </c>
      <c r="E94" s="52">
        <v>9787040599022</v>
      </c>
      <c r="F94" s="53">
        <v>18</v>
      </c>
    </row>
    <row r="95" ht="14.4" spans="1:6">
      <c r="A95" s="64"/>
      <c r="B95" s="56" t="s">
        <v>44</v>
      </c>
      <c r="C95" s="50" t="s">
        <v>45</v>
      </c>
      <c r="D95" s="51" t="s">
        <v>14</v>
      </c>
      <c r="E95" s="52">
        <v>9787040609110</v>
      </c>
      <c r="F95" s="53">
        <v>12.6</v>
      </c>
    </row>
    <row r="96" ht="14.4" spans="1:6">
      <c r="A96" s="64"/>
      <c r="B96" s="56" t="s">
        <v>1069</v>
      </c>
      <c r="C96" s="50" t="s">
        <v>1070</v>
      </c>
      <c r="D96" s="51" t="s">
        <v>1071</v>
      </c>
      <c r="E96" s="78" t="s">
        <v>1072</v>
      </c>
      <c r="F96" s="79">
        <v>58</v>
      </c>
    </row>
    <row r="97" ht="24" spans="1:6">
      <c r="A97" s="64"/>
      <c r="B97" s="56" t="s">
        <v>1067</v>
      </c>
      <c r="C97" s="50" t="s">
        <v>1068</v>
      </c>
      <c r="D97" s="51" t="s">
        <v>17</v>
      </c>
      <c r="E97" s="69">
        <v>9787115647658</v>
      </c>
      <c r="F97" s="53">
        <v>59.8</v>
      </c>
    </row>
    <row r="98" ht="14.4" spans="1:6">
      <c r="A98" s="64"/>
      <c r="B98" s="56" t="s">
        <v>1077</v>
      </c>
      <c r="C98" s="50" t="s">
        <v>1078</v>
      </c>
      <c r="D98" s="51" t="s">
        <v>1079</v>
      </c>
      <c r="E98" s="78" t="s">
        <v>1080</v>
      </c>
      <c r="F98" s="81">
        <v>59.8</v>
      </c>
    </row>
    <row r="99" ht="14.4" spans="1:6">
      <c r="A99" s="64"/>
      <c r="B99" s="56" t="s">
        <v>46</v>
      </c>
      <c r="C99" s="50" t="s">
        <v>1016</v>
      </c>
      <c r="D99" s="51" t="s">
        <v>20</v>
      </c>
      <c r="E99" s="52">
        <v>9787516753354</v>
      </c>
      <c r="F99" s="53">
        <v>18</v>
      </c>
    </row>
    <row r="100" ht="14.4" spans="1:6">
      <c r="A100" s="64"/>
      <c r="B100" s="56"/>
      <c r="C100" s="50"/>
      <c r="D100" s="51"/>
      <c r="E100" s="71" t="s">
        <v>24</v>
      </c>
      <c r="F100" s="70">
        <v>216.2</v>
      </c>
    </row>
    <row r="101" ht="24" spans="1:6">
      <c r="A101" s="64" t="s">
        <v>1081</v>
      </c>
      <c r="B101" s="56" t="s">
        <v>13</v>
      </c>
      <c r="C101" s="50" t="s">
        <v>13</v>
      </c>
      <c r="D101" s="51" t="s">
        <v>14</v>
      </c>
      <c r="E101" s="52">
        <v>9787040610536</v>
      </c>
      <c r="F101" s="53">
        <v>26</v>
      </c>
    </row>
    <row r="102" ht="24" spans="1:6">
      <c r="A102" s="64"/>
      <c r="B102" s="56" t="s">
        <v>1082</v>
      </c>
      <c r="C102" s="50" t="s">
        <v>1083</v>
      </c>
      <c r="D102" s="51" t="s">
        <v>20</v>
      </c>
      <c r="E102" s="66">
        <v>9787516759929</v>
      </c>
      <c r="F102" s="79">
        <v>46</v>
      </c>
    </row>
    <row r="103" ht="14.4" spans="1:6">
      <c r="A103" s="64"/>
      <c r="B103" s="56" t="s">
        <v>1084</v>
      </c>
      <c r="C103" s="50" t="s">
        <v>1070</v>
      </c>
      <c r="D103" s="51" t="s">
        <v>1071</v>
      </c>
      <c r="E103" s="78" t="s">
        <v>1072</v>
      </c>
      <c r="F103" s="79">
        <v>58</v>
      </c>
    </row>
    <row r="104" ht="24" spans="1:6">
      <c r="A104" s="64"/>
      <c r="B104" s="56" t="s">
        <v>1085</v>
      </c>
      <c r="C104" s="50" t="s">
        <v>1068</v>
      </c>
      <c r="D104" s="51" t="s">
        <v>17</v>
      </c>
      <c r="E104" s="69">
        <v>9787115647658</v>
      </c>
      <c r="F104" s="53">
        <v>59.8</v>
      </c>
    </row>
    <row r="105" ht="14.4" spans="1:6">
      <c r="A105" s="64"/>
      <c r="B105" s="56"/>
      <c r="C105" s="50"/>
      <c r="D105" s="51"/>
      <c r="E105" s="71" t="s">
        <v>24</v>
      </c>
      <c r="F105" s="82">
        <v>179.8</v>
      </c>
    </row>
    <row r="106" ht="24" spans="1:6">
      <c r="A106" s="64" t="s">
        <v>1086</v>
      </c>
      <c r="B106" s="56" t="s">
        <v>13</v>
      </c>
      <c r="C106" s="50" t="s">
        <v>13</v>
      </c>
      <c r="D106" s="51" t="s">
        <v>14</v>
      </c>
      <c r="E106" s="52">
        <v>9787040610536</v>
      </c>
      <c r="F106" s="53">
        <v>26</v>
      </c>
    </row>
    <row r="107" ht="14.4" spans="1:6">
      <c r="A107" s="64"/>
      <c r="B107" s="56" t="s">
        <v>1087</v>
      </c>
      <c r="C107" s="50" t="s">
        <v>1088</v>
      </c>
      <c r="D107" s="51" t="s">
        <v>74</v>
      </c>
      <c r="E107" s="69" t="s">
        <v>1089</v>
      </c>
      <c r="F107" s="53">
        <v>68</v>
      </c>
    </row>
    <row r="108" ht="14.4" spans="1:6">
      <c r="A108" s="64"/>
      <c r="B108" s="56" t="s">
        <v>1090</v>
      </c>
      <c r="C108" s="50" t="s">
        <v>1091</v>
      </c>
      <c r="D108" s="51" t="s">
        <v>17</v>
      </c>
      <c r="E108" s="69">
        <v>9787115670496</v>
      </c>
      <c r="F108" s="53">
        <v>49.8</v>
      </c>
    </row>
    <row r="109" ht="24" spans="1:6">
      <c r="A109" s="64"/>
      <c r="B109" s="56" t="s">
        <v>1060</v>
      </c>
      <c r="C109" s="50" t="s">
        <v>1061</v>
      </c>
      <c r="D109" s="51" t="s">
        <v>54</v>
      </c>
      <c r="E109" s="69" t="s">
        <v>1062</v>
      </c>
      <c r="F109" s="53">
        <v>49.8</v>
      </c>
    </row>
    <row r="110" ht="14.4" spans="1:6">
      <c r="A110" s="64"/>
      <c r="B110" s="56"/>
      <c r="C110" s="50"/>
      <c r="D110" s="51"/>
      <c r="E110" s="83" t="s">
        <v>24</v>
      </c>
      <c r="F110" s="70">
        <v>193.6</v>
      </c>
    </row>
    <row r="111" ht="35.25" customHeight="1" spans="1:6">
      <c r="A111" s="34" t="s">
        <v>534</v>
      </c>
    </row>
    <row r="112" ht="23.25" customHeight="1"/>
  </sheetData>
  <mergeCells count="26">
    <mergeCell ref="A1:F1"/>
    <mergeCell ref="A2:F2"/>
    <mergeCell ref="A3:F3"/>
    <mergeCell ref="A5:A20"/>
    <mergeCell ref="A21:A26"/>
    <mergeCell ref="A27:A33"/>
    <mergeCell ref="A34:A39"/>
    <mergeCell ref="A40:A46"/>
    <mergeCell ref="A47:A52"/>
    <mergeCell ref="A53:A68"/>
    <mergeCell ref="A69:A74"/>
    <mergeCell ref="A75:A79"/>
    <mergeCell ref="A80:A86"/>
    <mergeCell ref="A87:A93"/>
    <mergeCell ref="A94:A100"/>
    <mergeCell ref="A101:A105"/>
    <mergeCell ref="A106:A110"/>
    <mergeCell ref="B5:B6"/>
    <mergeCell ref="B7:B8"/>
    <mergeCell ref="B14:B15"/>
    <mergeCell ref="B44:B45"/>
    <mergeCell ref="B50:B51"/>
    <mergeCell ref="B53:B54"/>
    <mergeCell ref="B57:B58"/>
    <mergeCell ref="B59:B60"/>
    <mergeCell ref="B62:B63"/>
  </mergeCells>
  <printOptions horizontalCentered="1"/>
  <pageMargins left="0.354166666666667" right="0.156944444444444" top="0.196527777777778" bottom="0.432638888888889" header="0.511805555555556" footer="0.156944444444444"/>
  <pageSetup paperSize="9" fitToHeight="0" orientation="landscape" blackAndWhite="1" horizontalDpi="600"/>
  <headerFooter>
    <oddFooter>&amp;L制表：</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E11" sqref="E11"/>
    </sheetView>
  </sheetViews>
  <sheetFormatPr defaultColWidth="9" defaultRowHeight="14.4"/>
  <cols>
    <col min="3" max="3" width="15.1296296296296" customWidth="1"/>
    <col min="4" max="4" width="19.5" style="17" customWidth="1"/>
    <col min="5" max="5" width="17.75" customWidth="1"/>
    <col min="7" max="7" width="12" customWidth="1"/>
    <col min="10" max="10" width="20.25" customWidth="1"/>
  </cols>
  <sheetData>
    <row r="1" spans="1:10">
      <c r="A1" s="18" t="s">
        <v>1092</v>
      </c>
      <c r="B1" s="19" t="s">
        <v>1093</v>
      </c>
      <c r="C1" s="19" t="s">
        <v>1094</v>
      </c>
      <c r="D1" s="20" t="s">
        <v>1095</v>
      </c>
      <c r="E1" s="19" t="s">
        <v>1096</v>
      </c>
      <c r="F1" s="18" t="s">
        <v>1097</v>
      </c>
      <c r="G1" s="21" t="s">
        <v>1098</v>
      </c>
      <c r="H1" s="21" t="s">
        <v>1099</v>
      </c>
      <c r="I1" s="22" t="s">
        <v>1100</v>
      </c>
      <c r="J1" s="23" t="s">
        <v>11</v>
      </c>
    </row>
    <row r="2" ht="43.2" spans="1:10">
      <c r="A2" s="24" t="s">
        <v>1101</v>
      </c>
      <c r="B2" s="25" t="s">
        <v>1102</v>
      </c>
      <c r="C2" s="26">
        <v>1003578480</v>
      </c>
      <c r="D2" s="27">
        <v>9787040609073</v>
      </c>
      <c r="E2" s="25" t="s">
        <v>980</v>
      </c>
      <c r="F2" s="24" t="s">
        <v>1103</v>
      </c>
      <c r="G2" s="28"/>
      <c r="H2" s="29">
        <v>14.35</v>
      </c>
      <c r="I2" s="30">
        <v>1</v>
      </c>
      <c r="J2" s="31" t="s">
        <v>1104</v>
      </c>
    </row>
    <row r="3" ht="43.2" spans="1:10">
      <c r="A3" s="24" t="s">
        <v>1105</v>
      </c>
      <c r="B3" s="25" t="s">
        <v>1102</v>
      </c>
      <c r="C3" s="26">
        <v>1003578482</v>
      </c>
      <c r="D3" s="27">
        <v>9787040609097</v>
      </c>
      <c r="E3" s="25" t="s">
        <v>994</v>
      </c>
      <c r="F3" s="24" t="s">
        <v>1103</v>
      </c>
      <c r="G3" s="28"/>
      <c r="H3" s="29">
        <v>10.15</v>
      </c>
      <c r="I3" s="30">
        <v>1</v>
      </c>
      <c r="J3" s="31" t="s">
        <v>1106</v>
      </c>
    </row>
    <row r="4" ht="28.8" spans="1:10">
      <c r="A4" s="24" t="s">
        <v>1107</v>
      </c>
      <c r="B4" s="25" t="s">
        <v>1102</v>
      </c>
      <c r="C4" s="26">
        <v>1003578484</v>
      </c>
      <c r="D4" s="27">
        <v>9787040609158</v>
      </c>
      <c r="E4" s="25" t="s">
        <v>982</v>
      </c>
      <c r="F4" s="24" t="s">
        <v>1103</v>
      </c>
      <c r="G4" s="28"/>
      <c r="H4" s="29">
        <v>18.55</v>
      </c>
      <c r="I4" s="30">
        <v>1</v>
      </c>
      <c r="J4" s="31" t="s">
        <v>1108</v>
      </c>
    </row>
    <row r="5" ht="28.8" spans="1:10">
      <c r="A5" s="24" t="s">
        <v>1109</v>
      </c>
      <c r="B5" s="25" t="s">
        <v>1102</v>
      </c>
      <c r="C5" s="26">
        <v>1003578486</v>
      </c>
      <c r="D5" s="27">
        <v>9787040609134</v>
      </c>
      <c r="E5" s="25" t="s">
        <v>996</v>
      </c>
      <c r="F5" s="24" t="s">
        <v>1103</v>
      </c>
      <c r="G5" s="28"/>
      <c r="H5" s="29">
        <v>16.45</v>
      </c>
      <c r="I5" s="30">
        <v>1</v>
      </c>
      <c r="J5" s="31" t="s">
        <v>1110</v>
      </c>
    </row>
    <row r="6" ht="43.2" spans="1:10">
      <c r="A6" s="24" t="s">
        <v>1111</v>
      </c>
      <c r="B6" s="25" t="s">
        <v>1102</v>
      </c>
      <c r="C6" s="26">
        <v>1003578487</v>
      </c>
      <c r="D6" s="27">
        <v>9787040609127</v>
      </c>
      <c r="E6" s="25" t="s">
        <v>984</v>
      </c>
      <c r="F6" s="24" t="s">
        <v>1103</v>
      </c>
      <c r="G6" s="28"/>
      <c r="H6" s="29">
        <v>19.98</v>
      </c>
      <c r="I6" s="30">
        <v>1</v>
      </c>
      <c r="J6" s="31" t="s">
        <v>1112</v>
      </c>
    </row>
    <row r="7" ht="43.2" spans="1:10">
      <c r="A7" s="24" t="s">
        <v>1113</v>
      </c>
      <c r="B7" s="25" t="s">
        <v>1102</v>
      </c>
      <c r="C7" s="26">
        <v>1003578488</v>
      </c>
      <c r="D7" s="27">
        <v>9787040609110</v>
      </c>
      <c r="E7" s="25" t="s">
        <v>1114</v>
      </c>
      <c r="F7" s="24" t="s">
        <v>1103</v>
      </c>
      <c r="G7" s="28"/>
      <c r="H7" s="29">
        <v>12.6</v>
      </c>
      <c r="I7" s="30">
        <v>1</v>
      </c>
      <c r="J7" s="31" t="s">
        <v>1115</v>
      </c>
    </row>
    <row r="8" ht="43.2" spans="1:10">
      <c r="A8" s="24" t="s">
        <v>1116</v>
      </c>
      <c r="B8" s="25" t="s">
        <v>179</v>
      </c>
      <c r="C8" s="26">
        <v>1003585518</v>
      </c>
      <c r="D8" s="27">
        <v>9787518718054</v>
      </c>
      <c r="E8" s="25" t="s">
        <v>983</v>
      </c>
      <c r="F8" s="24" t="s">
        <v>1103</v>
      </c>
      <c r="G8" s="28"/>
      <c r="H8" s="29">
        <v>38</v>
      </c>
      <c r="I8" s="30">
        <v>1</v>
      </c>
      <c r="J8" s="31" t="s">
        <v>1117</v>
      </c>
    </row>
    <row r="9" ht="72" spans="1:10">
      <c r="A9" s="24" t="s">
        <v>1118</v>
      </c>
      <c r="B9" s="25" t="s">
        <v>1102</v>
      </c>
      <c r="C9" s="26">
        <v>1003586329</v>
      </c>
      <c r="D9" s="27">
        <v>9787040610536</v>
      </c>
      <c r="E9" s="25" t="s">
        <v>1119</v>
      </c>
      <c r="F9" s="24" t="s">
        <v>1120</v>
      </c>
      <c r="G9" s="28">
        <v>45166</v>
      </c>
      <c r="H9" s="29">
        <v>26</v>
      </c>
      <c r="I9" s="30">
        <v>1</v>
      </c>
      <c r="J9" s="31" t="s">
        <v>1121</v>
      </c>
    </row>
    <row r="10" ht="43.2" spans="1:10">
      <c r="A10" s="24" t="s">
        <v>1122</v>
      </c>
      <c r="B10" s="25" t="s">
        <v>266</v>
      </c>
      <c r="C10" s="26">
        <v>1003777721</v>
      </c>
      <c r="D10" s="27">
        <v>9787516764367</v>
      </c>
      <c r="E10" s="25" t="s">
        <v>157</v>
      </c>
      <c r="F10" s="24" t="s">
        <v>1123</v>
      </c>
      <c r="G10" s="28"/>
      <c r="H10" s="29">
        <v>24</v>
      </c>
      <c r="I10" s="30">
        <v>1</v>
      </c>
      <c r="J10" s="31" t="s">
        <v>1124</v>
      </c>
    </row>
    <row r="11" ht="72" spans="1:10">
      <c r="A11" s="24" t="s">
        <v>1125</v>
      </c>
      <c r="B11" s="25" t="s">
        <v>266</v>
      </c>
      <c r="C11" s="26">
        <v>1003777722</v>
      </c>
      <c r="D11" s="27">
        <v>9787516764350</v>
      </c>
      <c r="E11" s="25" t="s">
        <v>158</v>
      </c>
      <c r="F11" s="24" t="s">
        <v>1123</v>
      </c>
      <c r="G11" s="28"/>
      <c r="H11" s="29">
        <v>13</v>
      </c>
      <c r="I11" s="30">
        <v>1</v>
      </c>
      <c r="J11" s="31" t="s">
        <v>1126</v>
      </c>
    </row>
    <row r="12" ht="28.8" spans="1:10">
      <c r="A12" s="24" t="s">
        <v>1127</v>
      </c>
      <c r="B12" s="25" t="s">
        <v>266</v>
      </c>
      <c r="C12" s="26">
        <v>1002949549</v>
      </c>
      <c r="D12" s="27">
        <v>9787516736951</v>
      </c>
      <c r="E12" s="25" t="s">
        <v>149</v>
      </c>
      <c r="F12" s="24" t="s">
        <v>1128</v>
      </c>
      <c r="G12" s="28">
        <v>43344</v>
      </c>
      <c r="H12" s="29">
        <v>16</v>
      </c>
      <c r="I12" s="30">
        <v>1</v>
      </c>
      <c r="J12" s="31" t="s">
        <v>1129</v>
      </c>
    </row>
    <row r="13" ht="72" spans="1:10">
      <c r="A13" s="24" t="s">
        <v>1130</v>
      </c>
      <c r="B13" s="25" t="s">
        <v>266</v>
      </c>
      <c r="C13" s="26">
        <v>1003838901</v>
      </c>
      <c r="D13" s="27">
        <v>9787516765579</v>
      </c>
      <c r="E13" s="25" t="s">
        <v>986</v>
      </c>
      <c r="F13" s="24" t="s">
        <v>1131</v>
      </c>
      <c r="G13" s="28">
        <v>45505</v>
      </c>
      <c r="H13" s="29">
        <v>40</v>
      </c>
      <c r="I13" s="30">
        <v>1</v>
      </c>
      <c r="J13" s="31" t="s">
        <v>1132</v>
      </c>
    </row>
    <row r="14" ht="43.2" spans="1:10">
      <c r="A14" s="24" t="s">
        <v>1133</v>
      </c>
      <c r="B14" s="25" t="s">
        <v>266</v>
      </c>
      <c r="C14" s="26">
        <v>1004070378</v>
      </c>
      <c r="D14" s="27">
        <v>9787516774137</v>
      </c>
      <c r="E14" s="25" t="s">
        <v>148</v>
      </c>
      <c r="F14" s="24" t="s">
        <v>1134</v>
      </c>
      <c r="G14" s="28">
        <v>45992</v>
      </c>
      <c r="H14" s="29">
        <v>28</v>
      </c>
      <c r="I14" s="30">
        <v>1</v>
      </c>
      <c r="J14" s="31" t="s">
        <v>1135</v>
      </c>
    </row>
    <row r="15" ht="28.8" spans="1:10">
      <c r="A15" s="24" t="s">
        <v>1136</v>
      </c>
      <c r="B15" s="25" t="s">
        <v>266</v>
      </c>
      <c r="C15" s="26">
        <v>1003411895</v>
      </c>
      <c r="D15" s="27">
        <v>9787516753354</v>
      </c>
      <c r="E15" s="25" t="s">
        <v>1016</v>
      </c>
      <c r="F15" s="24" t="s">
        <v>1137</v>
      </c>
      <c r="G15" s="28">
        <v>44713</v>
      </c>
      <c r="H15" s="29">
        <v>18</v>
      </c>
      <c r="I15" s="30">
        <v>1</v>
      </c>
      <c r="J15" s="31" t="s">
        <v>1138</v>
      </c>
    </row>
    <row r="16" ht="57.6" spans="1:10">
      <c r="A16" s="24" t="s">
        <v>1139</v>
      </c>
      <c r="B16" s="25" t="s">
        <v>1102</v>
      </c>
      <c r="C16" s="26">
        <v>1003492685</v>
      </c>
      <c r="D16" s="27">
        <v>9787040599022</v>
      </c>
      <c r="E16" s="25" t="s">
        <v>1140</v>
      </c>
      <c r="F16" s="24" t="s">
        <v>1120</v>
      </c>
      <c r="G16" s="28">
        <v>44964</v>
      </c>
      <c r="H16" s="29">
        <v>18</v>
      </c>
      <c r="I16" s="30">
        <v>1</v>
      </c>
      <c r="J16" s="31" t="s">
        <v>1141</v>
      </c>
    </row>
    <row r="17" ht="43.2" spans="1:10">
      <c r="A17" s="24" t="s">
        <v>1142</v>
      </c>
      <c r="B17" s="25" t="s">
        <v>266</v>
      </c>
      <c r="C17" s="26">
        <v>1003796147</v>
      </c>
      <c r="D17" s="27">
        <v>9787516764442</v>
      </c>
      <c r="E17" s="25" t="s">
        <v>985</v>
      </c>
      <c r="F17" s="24" t="s">
        <v>1103</v>
      </c>
      <c r="G17" s="28">
        <v>45505</v>
      </c>
      <c r="H17" s="29">
        <v>32</v>
      </c>
      <c r="I17" s="30">
        <v>1</v>
      </c>
      <c r="J17" s="31" t="s">
        <v>1143</v>
      </c>
    </row>
    <row r="18" ht="57.6" spans="1:10">
      <c r="A18" s="24" t="s">
        <v>1144</v>
      </c>
      <c r="B18" s="25" t="s">
        <v>1145</v>
      </c>
      <c r="C18" s="26">
        <v>1003891048</v>
      </c>
      <c r="D18" s="27">
        <v>9787010235318</v>
      </c>
      <c r="E18" s="25" t="s">
        <v>132</v>
      </c>
      <c r="F18" s="24" t="s">
        <v>1103</v>
      </c>
      <c r="G18" s="28">
        <v>45708</v>
      </c>
      <c r="H18" s="29">
        <v>7.87</v>
      </c>
      <c r="I18" s="30">
        <v>1</v>
      </c>
      <c r="J18" s="31" t="s">
        <v>1146</v>
      </c>
    </row>
    <row r="19" ht="43.2" spans="1:10">
      <c r="A19" s="24" t="s">
        <v>1147</v>
      </c>
      <c r="B19" s="25" t="s">
        <v>266</v>
      </c>
      <c r="C19" s="26">
        <v>1003792643</v>
      </c>
      <c r="D19" s="27">
        <v>9787516762806</v>
      </c>
      <c r="E19" s="25" t="s">
        <v>1148</v>
      </c>
      <c r="F19" s="24" t="s">
        <v>1149</v>
      </c>
      <c r="G19" s="28"/>
      <c r="H19" s="29">
        <v>45</v>
      </c>
      <c r="I19" s="30">
        <v>1</v>
      </c>
      <c r="J19" s="31" t="s">
        <v>1150</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6"/>
  <sheetViews>
    <sheetView topLeftCell="A4" workbookViewId="0">
      <selection activeCell="C20" sqref="C20:C67"/>
    </sheetView>
  </sheetViews>
  <sheetFormatPr defaultColWidth="9" defaultRowHeight="14.4" outlineLevelCol="7"/>
  <cols>
    <col min="1" max="1" width="14.8796296296296" style="1" customWidth="1"/>
    <col min="2" max="3" width="13.5" style="2" customWidth="1"/>
    <col min="4" max="4" width="24" customWidth="1"/>
    <col min="8" max="8" width="18.3796296296296" customWidth="1"/>
  </cols>
  <sheetData>
    <row r="1" spans="1:4">
      <c r="A1" s="3" t="s">
        <v>599</v>
      </c>
      <c r="B1" s="4" t="s">
        <v>11</v>
      </c>
      <c r="C1" s="4" t="s">
        <v>1151</v>
      </c>
      <c r="D1" s="5"/>
    </row>
    <row r="2" spans="1:4">
      <c r="A2" s="6">
        <v>1003777722</v>
      </c>
      <c r="B2" s="7" t="s">
        <v>1152</v>
      </c>
      <c r="C2" s="7">
        <v>3</v>
      </c>
      <c r="D2" s="8" t="s">
        <v>1153</v>
      </c>
    </row>
    <row r="3" spans="1:4">
      <c r="A3" s="6">
        <v>1002949549</v>
      </c>
      <c r="B3" s="7" t="s">
        <v>1154</v>
      </c>
      <c r="C3" s="7">
        <v>3</v>
      </c>
      <c r="D3" s="8" t="s">
        <v>1153</v>
      </c>
    </row>
    <row r="4" spans="1:4">
      <c r="A4" s="6">
        <v>1003838901</v>
      </c>
      <c r="B4" s="7" t="s">
        <v>1155</v>
      </c>
      <c r="C4" s="7">
        <v>3</v>
      </c>
      <c r="D4" s="8" t="s">
        <v>1153</v>
      </c>
    </row>
    <row r="5" spans="1:4">
      <c r="A5" s="9">
        <v>1004070378</v>
      </c>
      <c r="B5" s="7" t="s">
        <v>1156</v>
      </c>
      <c r="C5" s="7">
        <v>3</v>
      </c>
      <c r="D5" s="8" t="s">
        <v>1153</v>
      </c>
    </row>
    <row r="6" spans="1:4">
      <c r="A6" s="6">
        <v>1003411895</v>
      </c>
      <c r="B6" s="7" t="s">
        <v>1157</v>
      </c>
      <c r="C6" s="7">
        <v>3</v>
      </c>
      <c r="D6" s="8" t="s">
        <v>1153</v>
      </c>
    </row>
    <row r="7" spans="1:4">
      <c r="A7" s="6">
        <v>1003492685</v>
      </c>
      <c r="B7" s="7" t="s">
        <v>1158</v>
      </c>
      <c r="C7" s="7">
        <v>3</v>
      </c>
      <c r="D7" s="8" t="s">
        <v>1153</v>
      </c>
    </row>
    <row r="8" spans="1:4">
      <c r="A8" s="6">
        <v>1003796147</v>
      </c>
      <c r="B8" s="7" t="s">
        <v>1159</v>
      </c>
      <c r="C8" s="7">
        <v>3</v>
      </c>
      <c r="D8" s="8" t="s">
        <v>1153</v>
      </c>
    </row>
    <row r="9" spans="1:4">
      <c r="A9" s="6">
        <v>1003777721</v>
      </c>
      <c r="B9" s="7" t="s">
        <v>1160</v>
      </c>
      <c r="C9" s="7">
        <v>3</v>
      </c>
      <c r="D9" s="8" t="s">
        <v>1153</v>
      </c>
    </row>
    <row r="10" spans="1:4">
      <c r="A10" s="6">
        <v>1003578480</v>
      </c>
      <c r="B10" s="7" t="s">
        <v>1104</v>
      </c>
      <c r="C10" s="7">
        <v>3</v>
      </c>
      <c r="D10" s="8" t="s">
        <v>1153</v>
      </c>
    </row>
    <row r="11" spans="1:4">
      <c r="A11" s="6">
        <v>1003578482</v>
      </c>
      <c r="B11" s="7" t="s">
        <v>1106</v>
      </c>
      <c r="C11" s="7">
        <v>3</v>
      </c>
      <c r="D11" s="8" t="s">
        <v>1153</v>
      </c>
    </row>
    <row r="12" spans="1:4">
      <c r="A12" s="6">
        <v>1003578484</v>
      </c>
      <c r="B12" s="7" t="s">
        <v>1108</v>
      </c>
      <c r="C12" s="7">
        <v>3</v>
      </c>
      <c r="D12" s="8" t="s">
        <v>1153</v>
      </c>
    </row>
    <row r="13" spans="1:4">
      <c r="A13" s="6">
        <v>1003578486</v>
      </c>
      <c r="B13" s="7" t="s">
        <v>1110</v>
      </c>
      <c r="C13" s="7">
        <v>3</v>
      </c>
      <c r="D13" s="8" t="s">
        <v>1153</v>
      </c>
    </row>
    <row r="14" spans="1:4">
      <c r="A14" s="6">
        <v>1003578487</v>
      </c>
      <c r="B14" s="7" t="s">
        <v>1112</v>
      </c>
      <c r="C14" s="7">
        <v>3</v>
      </c>
      <c r="D14" s="8" t="s">
        <v>1153</v>
      </c>
    </row>
    <row r="15" spans="1:4">
      <c r="A15" s="6">
        <v>1003578488</v>
      </c>
      <c r="B15" s="7" t="s">
        <v>1115</v>
      </c>
      <c r="C15" s="7">
        <v>3</v>
      </c>
      <c r="D15" s="8" t="s">
        <v>1153</v>
      </c>
    </row>
    <row r="16" spans="1:4">
      <c r="A16" s="6">
        <v>1003585518</v>
      </c>
      <c r="B16" s="7" t="s">
        <v>1117</v>
      </c>
      <c r="C16" s="7">
        <v>3</v>
      </c>
      <c r="D16" s="8" t="s">
        <v>1153</v>
      </c>
    </row>
    <row r="17" spans="1:8">
      <c r="A17" s="6">
        <v>1003586329</v>
      </c>
      <c r="B17" s="7" t="s">
        <v>1121</v>
      </c>
      <c r="C17" s="7">
        <v>3</v>
      </c>
      <c r="D17" s="8" t="s">
        <v>1153</v>
      </c>
    </row>
    <row r="18" spans="1:8">
      <c r="A18" s="10">
        <v>1003792643</v>
      </c>
      <c r="B18" s="7">
        <v>0</v>
      </c>
      <c r="C18" s="7"/>
      <c r="D18" s="11" t="s">
        <v>1161</v>
      </c>
    </row>
    <row r="19" spans="1:8">
      <c r="A19" s="6" t="s">
        <v>1162</v>
      </c>
      <c r="B19" s="7">
        <v>0</v>
      </c>
      <c r="C19" s="7"/>
      <c r="D19" s="12" t="s">
        <v>132</v>
      </c>
    </row>
    <row r="20" spans="1:8">
      <c r="A20" s="6">
        <v>1003695281</v>
      </c>
      <c r="B20" s="7" t="s">
        <v>1163</v>
      </c>
      <c r="C20" s="7">
        <v>1</v>
      </c>
      <c r="D20" s="8" t="s">
        <v>1164</v>
      </c>
    </row>
    <row r="21" spans="1:8">
      <c r="A21" s="6">
        <v>1004113799</v>
      </c>
      <c r="B21" s="7" t="s">
        <v>1163</v>
      </c>
      <c r="C21" s="7">
        <v>1</v>
      </c>
      <c r="D21" s="8" t="s">
        <v>1164</v>
      </c>
    </row>
    <row r="22" spans="1:8">
      <c r="A22" s="6">
        <v>1003933364</v>
      </c>
      <c r="B22" s="7" t="s">
        <v>1163</v>
      </c>
      <c r="C22" s="7">
        <v>1</v>
      </c>
      <c r="D22" s="8" t="s">
        <v>1164</v>
      </c>
      <c r="H22" s="13" t="s">
        <v>1165</v>
      </c>
    </row>
    <row r="23" spans="1:8">
      <c r="A23" s="6">
        <v>1003943656</v>
      </c>
      <c r="B23" s="7" t="s">
        <v>1163</v>
      </c>
      <c r="C23" s="7">
        <v>1</v>
      </c>
      <c r="D23" s="8" t="s">
        <v>1164</v>
      </c>
    </row>
    <row r="24" spans="1:8">
      <c r="A24" s="6">
        <v>1003520249</v>
      </c>
      <c r="B24" s="7" t="s">
        <v>1163</v>
      </c>
      <c r="C24" s="7">
        <v>1</v>
      </c>
      <c r="D24" s="8" t="s">
        <v>1164</v>
      </c>
    </row>
    <row r="25" spans="1:8">
      <c r="A25" s="6">
        <v>1003695246</v>
      </c>
      <c r="B25" s="7" t="s">
        <v>1163</v>
      </c>
      <c r="C25" s="7">
        <v>1</v>
      </c>
      <c r="D25" s="8" t="s">
        <v>1164</v>
      </c>
    </row>
    <row r="26" spans="1:8">
      <c r="A26" s="6">
        <v>1003686175</v>
      </c>
      <c r="B26" s="7" t="s">
        <v>1163</v>
      </c>
      <c r="C26" s="7">
        <v>1</v>
      </c>
      <c r="D26" s="8" t="s">
        <v>1164</v>
      </c>
    </row>
    <row r="27" spans="1:8">
      <c r="A27" s="14">
        <v>1003272440</v>
      </c>
      <c r="B27" s="7" t="s">
        <v>1163</v>
      </c>
      <c r="C27" s="7">
        <v>1</v>
      </c>
      <c r="D27" s="8" t="s">
        <v>1164</v>
      </c>
    </row>
    <row r="28" spans="1:8">
      <c r="A28" s="14">
        <v>1003573232</v>
      </c>
      <c r="B28" s="7" t="s">
        <v>1163</v>
      </c>
      <c r="C28" s="7">
        <v>1</v>
      </c>
      <c r="D28" s="8" t="s">
        <v>1164</v>
      </c>
    </row>
    <row r="29" spans="1:8">
      <c r="A29" s="15">
        <v>1004136089</v>
      </c>
      <c r="B29" s="7" t="s">
        <v>1163</v>
      </c>
      <c r="C29" s="7">
        <v>1</v>
      </c>
      <c r="D29" s="8" t="s">
        <v>1164</v>
      </c>
    </row>
    <row r="30" spans="1:8">
      <c r="A30" s="6">
        <v>1003737702</v>
      </c>
      <c r="B30" s="7" t="s">
        <v>1163</v>
      </c>
      <c r="C30" s="7">
        <v>1</v>
      </c>
      <c r="D30" s="8" t="s">
        <v>1164</v>
      </c>
    </row>
    <row r="31" spans="1:8">
      <c r="A31" s="6">
        <v>1003698561</v>
      </c>
      <c r="B31" s="7" t="s">
        <v>1163</v>
      </c>
      <c r="C31" s="7">
        <v>1</v>
      </c>
      <c r="D31" s="8" t="s">
        <v>1164</v>
      </c>
    </row>
    <row r="32" spans="1:8">
      <c r="A32" s="6">
        <v>1003686175</v>
      </c>
      <c r="B32" s="7" t="s">
        <v>1163</v>
      </c>
      <c r="C32" s="7">
        <v>1</v>
      </c>
      <c r="D32" s="8" t="s">
        <v>1164</v>
      </c>
    </row>
    <row r="33" spans="1:4">
      <c r="A33" s="15">
        <v>1004136089</v>
      </c>
      <c r="B33" s="7" t="s">
        <v>1163</v>
      </c>
      <c r="C33" s="7">
        <v>1</v>
      </c>
      <c r="D33" s="8" t="s">
        <v>1164</v>
      </c>
    </row>
    <row r="34" spans="1:4">
      <c r="A34" s="15">
        <v>1004136089</v>
      </c>
      <c r="B34" s="7" t="s">
        <v>1163</v>
      </c>
      <c r="C34" s="7">
        <v>1</v>
      </c>
      <c r="D34" s="8" t="s">
        <v>1164</v>
      </c>
    </row>
    <row r="35" spans="1:4">
      <c r="A35" s="6">
        <v>1003737702</v>
      </c>
      <c r="B35" s="7" t="s">
        <v>1163</v>
      </c>
      <c r="C35" s="7">
        <v>1</v>
      </c>
      <c r="D35" s="8" t="s">
        <v>1164</v>
      </c>
    </row>
    <row r="36" spans="1:4">
      <c r="A36" s="15">
        <v>1004136089</v>
      </c>
      <c r="B36" s="7" t="s">
        <v>1163</v>
      </c>
      <c r="C36" s="7">
        <v>1</v>
      </c>
      <c r="D36" s="8" t="s">
        <v>1164</v>
      </c>
    </row>
    <row r="37" spans="1:4">
      <c r="A37" s="6">
        <v>1003612679</v>
      </c>
      <c r="B37" s="7" t="s">
        <v>1163</v>
      </c>
      <c r="C37" s="7">
        <v>1</v>
      </c>
      <c r="D37" s="8" t="s">
        <v>1164</v>
      </c>
    </row>
    <row r="38" spans="1:4">
      <c r="A38" s="6">
        <v>1003695276</v>
      </c>
      <c r="B38" s="7" t="s">
        <v>1163</v>
      </c>
      <c r="C38" s="7">
        <v>1</v>
      </c>
      <c r="D38" s="8" t="s">
        <v>1164</v>
      </c>
    </row>
    <row r="39" spans="1:4">
      <c r="A39" s="15">
        <v>1004136089</v>
      </c>
      <c r="B39" s="7" t="s">
        <v>1163</v>
      </c>
      <c r="C39" s="7">
        <v>1</v>
      </c>
      <c r="D39" s="8" t="s">
        <v>1164</v>
      </c>
    </row>
    <row r="40" spans="1:4">
      <c r="A40" s="6">
        <v>1002939824</v>
      </c>
      <c r="B40" s="7" t="s">
        <v>1163</v>
      </c>
      <c r="C40" s="7">
        <v>1</v>
      </c>
      <c r="D40" s="8" t="s">
        <v>1164</v>
      </c>
    </row>
    <row r="41" spans="1:4">
      <c r="A41" s="6">
        <v>1003818107</v>
      </c>
      <c r="B41" s="7" t="s">
        <v>1163</v>
      </c>
      <c r="C41" s="7">
        <v>1</v>
      </c>
      <c r="D41" s="8" t="s">
        <v>1164</v>
      </c>
    </row>
    <row r="42" spans="1:4">
      <c r="A42" s="6">
        <v>1003698561</v>
      </c>
      <c r="B42" s="7" t="s">
        <v>1163</v>
      </c>
      <c r="C42" s="7">
        <v>1</v>
      </c>
      <c r="D42" s="8" t="s">
        <v>1164</v>
      </c>
    </row>
    <row r="43" spans="1:4">
      <c r="A43" s="6">
        <v>1003695281</v>
      </c>
      <c r="B43" s="7" t="s">
        <v>1163</v>
      </c>
      <c r="C43" s="7">
        <v>2</v>
      </c>
      <c r="D43" s="8" t="s">
        <v>1164</v>
      </c>
    </row>
    <row r="44" spans="1:4">
      <c r="A44" s="6">
        <v>1002708167</v>
      </c>
      <c r="B44" s="7" t="s">
        <v>1163</v>
      </c>
      <c r="C44" s="7">
        <v>2</v>
      </c>
      <c r="D44" s="8" t="s">
        <v>1164</v>
      </c>
    </row>
    <row r="45" spans="1:4">
      <c r="A45" s="6">
        <v>1003943656</v>
      </c>
      <c r="B45" s="7" t="s">
        <v>1163</v>
      </c>
      <c r="C45" s="7">
        <v>2</v>
      </c>
      <c r="D45" s="8" t="s">
        <v>1164</v>
      </c>
    </row>
    <row r="46" spans="1:4">
      <c r="A46" s="6">
        <v>1003520249</v>
      </c>
      <c r="B46" s="7" t="s">
        <v>1163</v>
      </c>
      <c r="C46" s="7">
        <v>2</v>
      </c>
      <c r="D46" s="8" t="s">
        <v>1164</v>
      </c>
    </row>
    <row r="47" spans="1:4">
      <c r="A47" s="6">
        <v>1003695246</v>
      </c>
      <c r="B47" s="7" t="s">
        <v>1163</v>
      </c>
      <c r="C47" s="7">
        <v>2</v>
      </c>
      <c r="D47" s="8" t="s">
        <v>1164</v>
      </c>
    </row>
    <row r="48" spans="1:4">
      <c r="A48" s="6">
        <v>1003793612</v>
      </c>
      <c r="B48" s="7" t="s">
        <v>1163</v>
      </c>
      <c r="C48" s="7">
        <v>3</v>
      </c>
      <c r="D48" s="8" t="s">
        <v>1164</v>
      </c>
    </row>
    <row r="49" spans="1:4">
      <c r="A49" s="6">
        <v>1003782643</v>
      </c>
      <c r="B49" s="7" t="s">
        <v>1163</v>
      </c>
      <c r="C49" s="7">
        <v>3</v>
      </c>
      <c r="D49" s="8" t="s">
        <v>1164</v>
      </c>
    </row>
    <row r="50" spans="1:4">
      <c r="A50" s="6">
        <v>1003414953</v>
      </c>
      <c r="B50" s="7" t="s">
        <v>1163</v>
      </c>
      <c r="C50" s="7">
        <v>3</v>
      </c>
      <c r="D50" s="8" t="s">
        <v>1164</v>
      </c>
    </row>
    <row r="51" spans="1:4">
      <c r="A51" s="6">
        <v>1003787700</v>
      </c>
      <c r="B51" s="7" t="s">
        <v>1163</v>
      </c>
      <c r="C51" s="7">
        <v>3</v>
      </c>
      <c r="D51" s="8" t="s">
        <v>1164</v>
      </c>
    </row>
    <row r="52" spans="1:4">
      <c r="A52" s="6">
        <v>1003580682</v>
      </c>
      <c r="B52" s="7" t="s">
        <v>1163</v>
      </c>
      <c r="C52" s="7">
        <v>3</v>
      </c>
      <c r="D52" s="8" t="s">
        <v>1164</v>
      </c>
    </row>
    <row r="53" spans="1:4">
      <c r="A53" s="6">
        <v>1002743332</v>
      </c>
      <c r="B53" s="7" t="s">
        <v>1163</v>
      </c>
      <c r="C53" s="7">
        <v>3</v>
      </c>
      <c r="D53" s="8" t="s">
        <v>1164</v>
      </c>
    </row>
    <row r="54" spans="1:4">
      <c r="A54" s="6">
        <v>1003990035</v>
      </c>
      <c r="B54" s="7" t="s">
        <v>1163</v>
      </c>
      <c r="C54" s="7">
        <v>4</v>
      </c>
      <c r="D54" s="8" t="s">
        <v>1164</v>
      </c>
    </row>
    <row r="55" spans="1:4">
      <c r="A55" s="6">
        <v>1003681758</v>
      </c>
      <c r="B55" s="7" t="s">
        <v>1163</v>
      </c>
      <c r="C55" s="7">
        <v>4</v>
      </c>
      <c r="D55" s="8" t="s">
        <v>1164</v>
      </c>
    </row>
    <row r="56" spans="1:4">
      <c r="A56" s="6">
        <v>1003822857</v>
      </c>
      <c r="B56" s="7" t="s">
        <v>1166</v>
      </c>
      <c r="C56" s="7">
        <v>1</v>
      </c>
      <c r="D56" s="8" t="s">
        <v>1164</v>
      </c>
    </row>
    <row r="57" spans="1:4">
      <c r="A57" s="6">
        <v>1004103936</v>
      </c>
      <c r="B57" s="7" t="s">
        <v>1166</v>
      </c>
      <c r="C57" s="7">
        <v>1</v>
      </c>
      <c r="D57" s="8" t="s">
        <v>1164</v>
      </c>
    </row>
    <row r="58" spans="1:4">
      <c r="A58" s="6">
        <v>1003816122</v>
      </c>
      <c r="B58" s="7" t="s">
        <v>1166</v>
      </c>
      <c r="C58" s="7">
        <v>1</v>
      </c>
      <c r="D58" s="8" t="s">
        <v>1164</v>
      </c>
    </row>
    <row r="59" spans="1:4">
      <c r="A59" s="6">
        <v>1003121797</v>
      </c>
      <c r="B59" s="7" t="s">
        <v>1166</v>
      </c>
      <c r="C59" s="7">
        <v>1</v>
      </c>
      <c r="D59" s="8" t="s">
        <v>1164</v>
      </c>
    </row>
    <row r="60" spans="1:4">
      <c r="A60" s="6">
        <v>1003121797</v>
      </c>
      <c r="B60" s="7" t="s">
        <v>1166</v>
      </c>
      <c r="C60" s="16">
        <v>1</v>
      </c>
      <c r="D60" s="8" t="s">
        <v>1164</v>
      </c>
    </row>
    <row r="61" spans="1:4">
      <c r="A61" s="6">
        <v>1003121797</v>
      </c>
      <c r="B61" s="7" t="s">
        <v>1166</v>
      </c>
      <c r="C61" s="7">
        <v>1</v>
      </c>
      <c r="D61" s="8" t="s">
        <v>1164</v>
      </c>
    </row>
    <row r="62" spans="1:4">
      <c r="A62" s="6">
        <v>1003121797</v>
      </c>
      <c r="B62" s="7" t="s">
        <v>1166</v>
      </c>
      <c r="C62" s="7">
        <v>1</v>
      </c>
      <c r="D62" s="8" t="s">
        <v>1164</v>
      </c>
    </row>
    <row r="63" spans="1:4">
      <c r="A63" s="6">
        <v>1003822857</v>
      </c>
      <c r="B63" s="7" t="s">
        <v>1166</v>
      </c>
      <c r="C63" s="7">
        <v>2</v>
      </c>
      <c r="D63" s="8" t="s">
        <v>1164</v>
      </c>
    </row>
    <row r="64" spans="1:4">
      <c r="A64" s="6">
        <v>1004089139</v>
      </c>
      <c r="B64" s="7" t="s">
        <v>1166</v>
      </c>
      <c r="C64" s="7">
        <v>3</v>
      </c>
      <c r="D64" s="8" t="s">
        <v>1164</v>
      </c>
    </row>
    <row r="65" spans="1:4">
      <c r="A65" s="6">
        <v>1003914006</v>
      </c>
      <c r="B65" s="7" t="s">
        <v>1166</v>
      </c>
      <c r="C65" s="7">
        <v>3</v>
      </c>
      <c r="D65" s="8" t="s">
        <v>1164</v>
      </c>
    </row>
    <row r="66" spans="1:4">
      <c r="A66" s="6">
        <v>1002569417</v>
      </c>
      <c r="B66" s="7" t="s">
        <v>1166</v>
      </c>
      <c r="C66" s="7">
        <v>3</v>
      </c>
      <c r="D66" s="8" t="s">
        <v>1164</v>
      </c>
    </row>
  </sheetData>
  <sortState ref="A1:E66">
    <sortCondition ref="B2"/>
  </sortState>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传媒设计系</vt:lpstr>
      <vt:lpstr>现代服务系</vt:lpstr>
      <vt:lpstr>机电工程系</vt:lpstr>
      <vt:lpstr>财务经管系</vt:lpstr>
      <vt:lpstr>汽车工程系</vt:lpstr>
      <vt:lpstr>先进制造系</vt:lpstr>
      <vt:lpstr>信息技术系</vt:lpstr>
      <vt:lpstr>A公共</vt:lpstr>
      <vt:lpstr>教师用书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风儿吹</cp:lastModifiedBy>
  <dcterms:created xsi:type="dcterms:W3CDTF">2022-11-11T07:10:00Z</dcterms:created>
  <cp:lastPrinted>2023-08-30T02:18:00Z</cp:lastPrinted>
  <dcterms:modified xsi:type="dcterms:W3CDTF">2026-09-01T00:39:55Z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6ED4AAC54B8440A4961DEDB99C9744A8_13</vt:lpwstr>
  </property>
  <property fmtid="{D5CDD505-2E9C-101B-9397-08002B2CF9AE}" pid="3" name="KSOProductBuildVer">
    <vt:lpwstr>2052-12.1.0.28505</vt:lpwstr>
  </property>
  <property fmtid="{D5CDD505-2E9C-101B-9397-08002B2CF9AE}" pid="4" name="CalculationRule">
    <vt:i4>0</vt:i4>
  </property>
</Properties>
</file>